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13" i="1"/>
  <c r="B102"/>
  <c r="B99"/>
  <c r="B98"/>
  <c r="B91"/>
  <c r="B87"/>
  <c r="B86"/>
  <c r="B80"/>
  <c r="B66"/>
  <c r="B55"/>
  <c r="B47"/>
  <c r="B44"/>
  <c r="B43"/>
  <c r="B34"/>
  <c r="B31"/>
  <c r="B29"/>
  <c r="B26"/>
  <c r="B23"/>
  <c r="B19"/>
  <c r="B213" l="1"/>
</calcChain>
</file>

<file path=xl/sharedStrings.xml><?xml version="1.0" encoding="utf-8"?>
<sst xmlns="http://schemas.openxmlformats.org/spreadsheetml/2006/main" count="122" uniqueCount="122">
  <si>
    <t>MAYVILLE GUN CLUB 2018 HIGH SCHOOL SHOOT</t>
  </si>
  <si>
    <t>OFFICIAL</t>
  </si>
  <si>
    <t>TEAM NAME</t>
  </si>
  <si>
    <t>SCORE</t>
  </si>
  <si>
    <t>PLYMOUTH #2</t>
  </si>
  <si>
    <t>TEAM CHAMP</t>
  </si>
  <si>
    <t>ELKHART LAKE #1</t>
  </si>
  <si>
    <t>TEAM RUNNER UP</t>
  </si>
  <si>
    <t>CEDAR GROVE-BELGIUM #1</t>
  </si>
  <si>
    <t>CLASS AA CHAMP</t>
  </si>
  <si>
    <t>CWYTL RIPON #2</t>
  </si>
  <si>
    <t>CLASS AA RUNNER UP</t>
  </si>
  <si>
    <t>CLAY SLAYERS-MAYVILLE #5</t>
  </si>
  <si>
    <t>KIEL FISH &amp; GAME #1</t>
  </si>
  <si>
    <t>CLAY SLAYERS-LOMIRA #1</t>
  </si>
  <si>
    <t>CLAY SLAYERS-MAYVILLE #4</t>
  </si>
  <si>
    <t>SHEBOYGAN NORTH #1</t>
  </si>
  <si>
    <t>PLYMOUTH #8</t>
  </si>
  <si>
    <t>CWYTL BERLIN #1</t>
  </si>
  <si>
    <t>CEDAR GROVE-BELGIUM #2</t>
  </si>
  <si>
    <t>SHEBOYGAN SOUTH #1</t>
  </si>
  <si>
    <t>CLAY SLAYERS-MAYVILLE #6</t>
  </si>
  <si>
    <t>CLASS A CHAMP</t>
  </si>
  <si>
    <t>PLYMOUTH #5</t>
  </si>
  <si>
    <t>CLASS A RUNNER UP</t>
  </si>
  <si>
    <t>OCONOMOWOC #1</t>
  </si>
  <si>
    <t>RANDOM LAKE #1</t>
  </si>
  <si>
    <t>CWYTL BERLIN #2</t>
  </si>
  <si>
    <t>OOSTBURG #1</t>
  </si>
  <si>
    <t>CAMPBELLSPORT #1</t>
  </si>
  <si>
    <t>SHEBOYGAN FALLS #1</t>
  </si>
  <si>
    <t>PLYMOUTH #9</t>
  </si>
  <si>
    <t>OCONOMOWOC #3</t>
  </si>
  <si>
    <t>PLYMOUTH #3</t>
  </si>
  <si>
    <t>MUKWONAGO #2</t>
  </si>
  <si>
    <t>RACINE LUTHERAN #1</t>
  </si>
  <si>
    <t>KIEL FISH &amp; GAME #2</t>
  </si>
  <si>
    <t>CLASS B CHAMP</t>
  </si>
  <si>
    <t>SPASH #1</t>
  </si>
  <si>
    <t>CLASS B RUNNER UP</t>
  </si>
  <si>
    <t>SOUTHEASTERN YOUTH TRAP #1</t>
  </si>
  <si>
    <t>SOUTHEASTERN YOUTH TRAP #2</t>
  </si>
  <si>
    <t>OCONOMOWOC #2</t>
  </si>
  <si>
    <t>KIEL FISH &amp; GAME #3</t>
  </si>
  <si>
    <t>SHEBOYGAN FALLS #2</t>
  </si>
  <si>
    <t>KEWAUNEE TRAP CLUB #1</t>
  </si>
  <si>
    <t>MUKWONAGO #9</t>
  </si>
  <si>
    <t>CEDAR GROVE-BELGIUM #3</t>
  </si>
  <si>
    <t>SHEBOYGAN NORTH #2</t>
  </si>
  <si>
    <t>MUKWONAGO #8</t>
  </si>
  <si>
    <t>SHEBOYGAN SOUTH #2</t>
  </si>
  <si>
    <t>CLASS C CHAMP</t>
  </si>
  <si>
    <t>CAMPBELLSPORT #2</t>
  </si>
  <si>
    <t>CLASS C RUNNER UP</t>
  </si>
  <si>
    <t>CAMPBELLSPORT #3</t>
  </si>
  <si>
    <t>CEDAR GROVE-BELGIUM #4</t>
  </si>
  <si>
    <t>SHEBOYGAN SOUTH #3</t>
  </si>
  <si>
    <t>OCONOMOWOC #4</t>
  </si>
  <si>
    <t>CLAY SLAYERS-MAYVILLE #2</t>
  </si>
  <si>
    <t>SOUTHEASTERN YOUTH TRAP #4</t>
  </si>
  <si>
    <t>PLYMOUTH #12</t>
  </si>
  <si>
    <t>MUKWONAGO #5</t>
  </si>
  <si>
    <t>PLYMOUTH #6</t>
  </si>
  <si>
    <t>WECC #2</t>
  </si>
  <si>
    <t>KOHLER #1</t>
  </si>
  <si>
    <t>CLASS D CHAMP</t>
  </si>
  <si>
    <t>SPASH #3</t>
  </si>
  <si>
    <t>CLASS D RUNNER UP</t>
  </si>
  <si>
    <t>CWYTL RIPON #1</t>
  </si>
  <si>
    <t>PLYMOUTH #4</t>
  </si>
  <si>
    <t>MUKWONAGO #3</t>
  </si>
  <si>
    <t>CEDAR GROVE-BELGIUM #5</t>
  </si>
  <si>
    <t>PLYMOUTH #11</t>
  </si>
  <si>
    <t>CLAY SLAYERS-MAYVILLE #1</t>
  </si>
  <si>
    <t>SHEBOYGAN NORTH #3</t>
  </si>
  <si>
    <t>MUKWONAGO #4</t>
  </si>
  <si>
    <t>RANDOM LAKE #2</t>
  </si>
  <si>
    <t>SHEBOYGAN SOUTH #4</t>
  </si>
  <si>
    <t>SPASH #2</t>
  </si>
  <si>
    <t>CLASS E CHAMP</t>
  </si>
  <si>
    <t>CLAY SLAYERS-LOMIRA #2</t>
  </si>
  <si>
    <t>CLASS E RUNNER UP</t>
  </si>
  <si>
    <t>PLYMOUTH #7</t>
  </si>
  <si>
    <t>ELKHART LAKE #2</t>
  </si>
  <si>
    <t>WAUSAU EAST</t>
  </si>
  <si>
    <t>CEDAR GROVE-BELGIUM #6</t>
  </si>
  <si>
    <t>PLYMOUTH #10</t>
  </si>
  <si>
    <t>SOUTHEASTERN YOUTH TRAP #5</t>
  </si>
  <si>
    <t>MUKWONAGO #7</t>
  </si>
  <si>
    <t>WECC #4</t>
  </si>
  <si>
    <t>SOUTHEASTERN YOUTH TRAP #3</t>
  </si>
  <si>
    <t>WAUSAU WEST</t>
  </si>
  <si>
    <t>CLAY SLAYERS-MAYVILLE #3</t>
  </si>
  <si>
    <t>CLASS F CHAMP</t>
  </si>
  <si>
    <t>SHEBOYGAN FALLS #3</t>
  </si>
  <si>
    <t>CLASS F RUNNER UP</t>
  </si>
  <si>
    <t>RACINE LUTHERAN #2</t>
  </si>
  <si>
    <t>OOSTBURG #2</t>
  </si>
  <si>
    <t>WECC #3</t>
  </si>
  <si>
    <t>CLAY SLAYERS-MAYVILLE #7</t>
  </si>
  <si>
    <t>SHEBOYGAN NORTH #4</t>
  </si>
  <si>
    <t>SHEBOYGAN LUTHERAN #1</t>
  </si>
  <si>
    <t>OCONOMOWOC #5</t>
  </si>
  <si>
    <t>OCONOMOWOC #7</t>
  </si>
  <si>
    <t>WECC #1</t>
  </si>
  <si>
    <t>TWIN CITY ROD &amp; GUN #1</t>
  </si>
  <si>
    <t>SHEBOYGAN NORTH #5</t>
  </si>
  <si>
    <t>CLASS G CHAMP</t>
  </si>
  <si>
    <t>CAMPBELLSPORT #4</t>
  </si>
  <si>
    <t>CLASS G RUNNER UP</t>
  </si>
  <si>
    <t>SOUTHEASTERN YOUTH TRAP #6</t>
  </si>
  <si>
    <t>MUKWONAGO #6</t>
  </si>
  <si>
    <t>SHEBOYGAN FALLS #4</t>
  </si>
  <si>
    <t>PLYMOUTH #1</t>
  </si>
  <si>
    <t>TWIN CITY ROD &amp; GUN #2</t>
  </si>
  <si>
    <t>KEWAUNEE TRAP CLUB #2</t>
  </si>
  <si>
    <t>SPASH #4</t>
  </si>
  <si>
    <t>OCONOMOWOC #6</t>
  </si>
  <si>
    <t>MUKWONAGO #1</t>
  </si>
  <si>
    <t>WAUSAU YOUNG GUNS</t>
  </si>
  <si>
    <t>SPASH #5</t>
  </si>
  <si>
    <t>As of 5/12/18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</si>
</sst>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0"/>
  <sheetViews>
    <sheetView tabSelected="1" workbookViewId="0">
      <selection sqref="A1:H1"/>
    </sheetView>
  </sheetViews>
  <sheetFormatPr defaultRowHeight="15"/>
  <cols>
    <col min="1" max="1" width="40" customWidth="1"/>
    <col min="2" max="2" width="9.140625" style="2" customWidth="1"/>
    <col min="3" max="3" width="9.140625" customWidth="1"/>
    <col min="4" max="4" width="9" customWidth="1"/>
    <col min="5" max="7" width="5" customWidth="1"/>
    <col min="8" max="8" width="0" hidden="1" customWidth="1"/>
    <col min="244" max="244" width="40" customWidth="1"/>
    <col min="245" max="246" width="9.140625" customWidth="1"/>
    <col min="247" max="247" width="9" customWidth="1"/>
    <col min="248" max="250" width="5" customWidth="1"/>
    <col min="251" max="251" width="0" hidden="1" customWidth="1"/>
    <col min="252" max="252" width="4.7109375" customWidth="1"/>
    <col min="253" max="253" width="10.85546875" customWidth="1"/>
    <col min="500" max="500" width="40" customWidth="1"/>
    <col min="501" max="502" width="9.140625" customWidth="1"/>
    <col min="503" max="503" width="9" customWidth="1"/>
    <col min="504" max="506" width="5" customWidth="1"/>
    <col min="507" max="507" width="0" hidden="1" customWidth="1"/>
    <col min="508" max="508" width="4.7109375" customWidth="1"/>
    <col min="509" max="509" width="10.85546875" customWidth="1"/>
    <col min="756" max="756" width="40" customWidth="1"/>
    <col min="757" max="758" width="9.140625" customWidth="1"/>
    <col min="759" max="759" width="9" customWidth="1"/>
    <col min="760" max="762" width="5" customWidth="1"/>
    <col min="763" max="763" width="0" hidden="1" customWidth="1"/>
    <col min="764" max="764" width="4.7109375" customWidth="1"/>
    <col min="765" max="765" width="10.85546875" customWidth="1"/>
    <col min="1012" max="1012" width="40" customWidth="1"/>
    <col min="1013" max="1014" width="9.140625" customWidth="1"/>
    <col min="1015" max="1015" width="9" customWidth="1"/>
    <col min="1016" max="1018" width="5" customWidth="1"/>
    <col min="1019" max="1019" width="0" hidden="1" customWidth="1"/>
    <col min="1020" max="1020" width="4.7109375" customWidth="1"/>
    <col min="1021" max="1021" width="10.85546875" customWidth="1"/>
    <col min="1268" max="1268" width="40" customWidth="1"/>
    <col min="1269" max="1270" width="9.140625" customWidth="1"/>
    <col min="1271" max="1271" width="9" customWidth="1"/>
    <col min="1272" max="1274" width="5" customWidth="1"/>
    <col min="1275" max="1275" width="0" hidden="1" customWidth="1"/>
    <col min="1276" max="1276" width="4.7109375" customWidth="1"/>
    <col min="1277" max="1277" width="10.85546875" customWidth="1"/>
    <col min="1524" max="1524" width="40" customWidth="1"/>
    <col min="1525" max="1526" width="9.140625" customWidth="1"/>
    <col min="1527" max="1527" width="9" customWidth="1"/>
    <col min="1528" max="1530" width="5" customWidth="1"/>
    <col min="1531" max="1531" width="0" hidden="1" customWidth="1"/>
    <col min="1532" max="1532" width="4.7109375" customWidth="1"/>
    <col min="1533" max="1533" width="10.85546875" customWidth="1"/>
    <col min="1780" max="1780" width="40" customWidth="1"/>
    <col min="1781" max="1782" width="9.140625" customWidth="1"/>
    <col min="1783" max="1783" width="9" customWidth="1"/>
    <col min="1784" max="1786" width="5" customWidth="1"/>
    <col min="1787" max="1787" width="0" hidden="1" customWidth="1"/>
    <col min="1788" max="1788" width="4.7109375" customWidth="1"/>
    <col min="1789" max="1789" width="10.85546875" customWidth="1"/>
    <col min="2036" max="2036" width="40" customWidth="1"/>
    <col min="2037" max="2038" width="9.140625" customWidth="1"/>
    <col min="2039" max="2039" width="9" customWidth="1"/>
    <col min="2040" max="2042" width="5" customWidth="1"/>
    <col min="2043" max="2043" width="0" hidden="1" customWidth="1"/>
    <col min="2044" max="2044" width="4.7109375" customWidth="1"/>
    <col min="2045" max="2045" width="10.85546875" customWidth="1"/>
    <col min="2292" max="2292" width="40" customWidth="1"/>
    <col min="2293" max="2294" width="9.140625" customWidth="1"/>
    <col min="2295" max="2295" width="9" customWidth="1"/>
    <col min="2296" max="2298" width="5" customWidth="1"/>
    <col min="2299" max="2299" width="0" hidden="1" customWidth="1"/>
    <col min="2300" max="2300" width="4.7109375" customWidth="1"/>
    <col min="2301" max="2301" width="10.85546875" customWidth="1"/>
    <col min="2548" max="2548" width="40" customWidth="1"/>
    <col min="2549" max="2550" width="9.140625" customWidth="1"/>
    <col min="2551" max="2551" width="9" customWidth="1"/>
    <col min="2552" max="2554" width="5" customWidth="1"/>
    <col min="2555" max="2555" width="0" hidden="1" customWidth="1"/>
    <col min="2556" max="2556" width="4.7109375" customWidth="1"/>
    <col min="2557" max="2557" width="10.85546875" customWidth="1"/>
    <col min="2804" max="2804" width="40" customWidth="1"/>
    <col min="2805" max="2806" width="9.140625" customWidth="1"/>
    <col min="2807" max="2807" width="9" customWidth="1"/>
    <col min="2808" max="2810" width="5" customWidth="1"/>
    <col min="2811" max="2811" width="0" hidden="1" customWidth="1"/>
    <col min="2812" max="2812" width="4.7109375" customWidth="1"/>
    <col min="2813" max="2813" width="10.85546875" customWidth="1"/>
    <col min="3060" max="3060" width="40" customWidth="1"/>
    <col min="3061" max="3062" width="9.140625" customWidth="1"/>
    <col min="3063" max="3063" width="9" customWidth="1"/>
    <col min="3064" max="3066" width="5" customWidth="1"/>
    <col min="3067" max="3067" width="0" hidden="1" customWidth="1"/>
    <col min="3068" max="3068" width="4.7109375" customWidth="1"/>
    <col min="3069" max="3069" width="10.85546875" customWidth="1"/>
    <col min="3316" max="3316" width="40" customWidth="1"/>
    <col min="3317" max="3318" width="9.140625" customWidth="1"/>
    <col min="3319" max="3319" width="9" customWidth="1"/>
    <col min="3320" max="3322" width="5" customWidth="1"/>
    <col min="3323" max="3323" width="0" hidden="1" customWidth="1"/>
    <col min="3324" max="3324" width="4.7109375" customWidth="1"/>
    <col min="3325" max="3325" width="10.85546875" customWidth="1"/>
    <col min="3572" max="3572" width="40" customWidth="1"/>
    <col min="3573" max="3574" width="9.140625" customWidth="1"/>
    <col min="3575" max="3575" width="9" customWidth="1"/>
    <col min="3576" max="3578" width="5" customWidth="1"/>
    <col min="3579" max="3579" width="0" hidden="1" customWidth="1"/>
    <col min="3580" max="3580" width="4.7109375" customWidth="1"/>
    <col min="3581" max="3581" width="10.85546875" customWidth="1"/>
    <col min="3828" max="3828" width="40" customWidth="1"/>
    <col min="3829" max="3830" width="9.140625" customWidth="1"/>
    <col min="3831" max="3831" width="9" customWidth="1"/>
    <col min="3832" max="3834" width="5" customWidth="1"/>
    <col min="3835" max="3835" width="0" hidden="1" customWidth="1"/>
    <col min="3836" max="3836" width="4.7109375" customWidth="1"/>
    <col min="3837" max="3837" width="10.85546875" customWidth="1"/>
    <col min="4084" max="4084" width="40" customWidth="1"/>
    <col min="4085" max="4086" width="9.140625" customWidth="1"/>
    <col min="4087" max="4087" width="9" customWidth="1"/>
    <col min="4088" max="4090" width="5" customWidth="1"/>
    <col min="4091" max="4091" width="0" hidden="1" customWidth="1"/>
    <col min="4092" max="4092" width="4.7109375" customWidth="1"/>
    <col min="4093" max="4093" width="10.85546875" customWidth="1"/>
    <col min="4340" max="4340" width="40" customWidth="1"/>
    <col min="4341" max="4342" width="9.140625" customWidth="1"/>
    <col min="4343" max="4343" width="9" customWidth="1"/>
    <col min="4344" max="4346" width="5" customWidth="1"/>
    <col min="4347" max="4347" width="0" hidden="1" customWidth="1"/>
    <col min="4348" max="4348" width="4.7109375" customWidth="1"/>
    <col min="4349" max="4349" width="10.85546875" customWidth="1"/>
    <col min="4596" max="4596" width="40" customWidth="1"/>
    <col min="4597" max="4598" width="9.140625" customWidth="1"/>
    <col min="4599" max="4599" width="9" customWidth="1"/>
    <col min="4600" max="4602" width="5" customWidth="1"/>
    <col min="4603" max="4603" width="0" hidden="1" customWidth="1"/>
    <col min="4604" max="4604" width="4.7109375" customWidth="1"/>
    <col min="4605" max="4605" width="10.85546875" customWidth="1"/>
    <col min="4852" max="4852" width="40" customWidth="1"/>
    <col min="4853" max="4854" width="9.140625" customWidth="1"/>
    <col min="4855" max="4855" width="9" customWidth="1"/>
    <col min="4856" max="4858" width="5" customWidth="1"/>
    <col min="4859" max="4859" width="0" hidden="1" customWidth="1"/>
    <col min="4860" max="4860" width="4.7109375" customWidth="1"/>
    <col min="4861" max="4861" width="10.85546875" customWidth="1"/>
    <col min="5108" max="5108" width="40" customWidth="1"/>
    <col min="5109" max="5110" width="9.140625" customWidth="1"/>
    <col min="5111" max="5111" width="9" customWidth="1"/>
    <col min="5112" max="5114" width="5" customWidth="1"/>
    <col min="5115" max="5115" width="0" hidden="1" customWidth="1"/>
    <col min="5116" max="5116" width="4.7109375" customWidth="1"/>
    <col min="5117" max="5117" width="10.85546875" customWidth="1"/>
    <col min="5364" max="5364" width="40" customWidth="1"/>
    <col min="5365" max="5366" width="9.140625" customWidth="1"/>
    <col min="5367" max="5367" width="9" customWidth="1"/>
    <col min="5368" max="5370" width="5" customWidth="1"/>
    <col min="5371" max="5371" width="0" hidden="1" customWidth="1"/>
    <col min="5372" max="5372" width="4.7109375" customWidth="1"/>
    <col min="5373" max="5373" width="10.85546875" customWidth="1"/>
    <col min="5620" max="5620" width="40" customWidth="1"/>
    <col min="5621" max="5622" width="9.140625" customWidth="1"/>
    <col min="5623" max="5623" width="9" customWidth="1"/>
    <col min="5624" max="5626" width="5" customWidth="1"/>
    <col min="5627" max="5627" width="0" hidden="1" customWidth="1"/>
    <col min="5628" max="5628" width="4.7109375" customWidth="1"/>
    <col min="5629" max="5629" width="10.85546875" customWidth="1"/>
    <col min="5876" max="5876" width="40" customWidth="1"/>
    <col min="5877" max="5878" width="9.140625" customWidth="1"/>
    <col min="5879" max="5879" width="9" customWidth="1"/>
    <col min="5880" max="5882" width="5" customWidth="1"/>
    <col min="5883" max="5883" width="0" hidden="1" customWidth="1"/>
    <col min="5884" max="5884" width="4.7109375" customWidth="1"/>
    <col min="5885" max="5885" width="10.85546875" customWidth="1"/>
    <col min="6132" max="6132" width="40" customWidth="1"/>
    <col min="6133" max="6134" width="9.140625" customWidth="1"/>
    <col min="6135" max="6135" width="9" customWidth="1"/>
    <col min="6136" max="6138" width="5" customWidth="1"/>
    <col min="6139" max="6139" width="0" hidden="1" customWidth="1"/>
    <col min="6140" max="6140" width="4.7109375" customWidth="1"/>
    <col min="6141" max="6141" width="10.85546875" customWidth="1"/>
    <col min="6388" max="6388" width="40" customWidth="1"/>
    <col min="6389" max="6390" width="9.140625" customWidth="1"/>
    <col min="6391" max="6391" width="9" customWidth="1"/>
    <col min="6392" max="6394" width="5" customWidth="1"/>
    <col min="6395" max="6395" width="0" hidden="1" customWidth="1"/>
    <col min="6396" max="6396" width="4.7109375" customWidth="1"/>
    <col min="6397" max="6397" width="10.85546875" customWidth="1"/>
    <col min="6644" max="6644" width="40" customWidth="1"/>
    <col min="6645" max="6646" width="9.140625" customWidth="1"/>
    <col min="6647" max="6647" width="9" customWidth="1"/>
    <col min="6648" max="6650" width="5" customWidth="1"/>
    <col min="6651" max="6651" width="0" hidden="1" customWidth="1"/>
    <col min="6652" max="6652" width="4.7109375" customWidth="1"/>
    <col min="6653" max="6653" width="10.85546875" customWidth="1"/>
    <col min="6900" max="6900" width="40" customWidth="1"/>
    <col min="6901" max="6902" width="9.140625" customWidth="1"/>
    <col min="6903" max="6903" width="9" customWidth="1"/>
    <col min="6904" max="6906" width="5" customWidth="1"/>
    <col min="6907" max="6907" width="0" hidden="1" customWidth="1"/>
    <col min="6908" max="6908" width="4.7109375" customWidth="1"/>
    <col min="6909" max="6909" width="10.85546875" customWidth="1"/>
    <col min="7156" max="7156" width="40" customWidth="1"/>
    <col min="7157" max="7158" width="9.140625" customWidth="1"/>
    <col min="7159" max="7159" width="9" customWidth="1"/>
    <col min="7160" max="7162" width="5" customWidth="1"/>
    <col min="7163" max="7163" width="0" hidden="1" customWidth="1"/>
    <col min="7164" max="7164" width="4.7109375" customWidth="1"/>
    <col min="7165" max="7165" width="10.85546875" customWidth="1"/>
    <col min="7412" max="7412" width="40" customWidth="1"/>
    <col min="7413" max="7414" width="9.140625" customWidth="1"/>
    <col min="7415" max="7415" width="9" customWidth="1"/>
    <col min="7416" max="7418" width="5" customWidth="1"/>
    <col min="7419" max="7419" width="0" hidden="1" customWidth="1"/>
    <col min="7420" max="7420" width="4.7109375" customWidth="1"/>
    <col min="7421" max="7421" width="10.85546875" customWidth="1"/>
    <col min="7668" max="7668" width="40" customWidth="1"/>
    <col min="7669" max="7670" width="9.140625" customWidth="1"/>
    <col min="7671" max="7671" width="9" customWidth="1"/>
    <col min="7672" max="7674" width="5" customWidth="1"/>
    <col min="7675" max="7675" width="0" hidden="1" customWidth="1"/>
    <col min="7676" max="7676" width="4.7109375" customWidth="1"/>
    <col min="7677" max="7677" width="10.85546875" customWidth="1"/>
    <col min="7924" max="7924" width="40" customWidth="1"/>
    <col min="7925" max="7926" width="9.140625" customWidth="1"/>
    <col min="7927" max="7927" width="9" customWidth="1"/>
    <col min="7928" max="7930" width="5" customWidth="1"/>
    <col min="7931" max="7931" width="0" hidden="1" customWidth="1"/>
    <col min="7932" max="7932" width="4.7109375" customWidth="1"/>
    <col min="7933" max="7933" width="10.85546875" customWidth="1"/>
    <col min="8180" max="8180" width="40" customWidth="1"/>
    <col min="8181" max="8182" width="9.140625" customWidth="1"/>
    <col min="8183" max="8183" width="9" customWidth="1"/>
    <col min="8184" max="8186" width="5" customWidth="1"/>
    <col min="8187" max="8187" width="0" hidden="1" customWidth="1"/>
    <col min="8188" max="8188" width="4.7109375" customWidth="1"/>
    <col min="8189" max="8189" width="10.85546875" customWidth="1"/>
    <col min="8436" max="8436" width="40" customWidth="1"/>
    <col min="8437" max="8438" width="9.140625" customWidth="1"/>
    <col min="8439" max="8439" width="9" customWidth="1"/>
    <col min="8440" max="8442" width="5" customWidth="1"/>
    <col min="8443" max="8443" width="0" hidden="1" customWidth="1"/>
    <col min="8444" max="8444" width="4.7109375" customWidth="1"/>
    <col min="8445" max="8445" width="10.85546875" customWidth="1"/>
    <col min="8692" max="8692" width="40" customWidth="1"/>
    <col min="8693" max="8694" width="9.140625" customWidth="1"/>
    <col min="8695" max="8695" width="9" customWidth="1"/>
    <col min="8696" max="8698" width="5" customWidth="1"/>
    <col min="8699" max="8699" width="0" hidden="1" customWidth="1"/>
    <col min="8700" max="8700" width="4.7109375" customWidth="1"/>
    <col min="8701" max="8701" width="10.85546875" customWidth="1"/>
    <col min="8948" max="8948" width="40" customWidth="1"/>
    <col min="8949" max="8950" width="9.140625" customWidth="1"/>
    <col min="8951" max="8951" width="9" customWidth="1"/>
    <col min="8952" max="8954" width="5" customWidth="1"/>
    <col min="8955" max="8955" width="0" hidden="1" customWidth="1"/>
    <col min="8956" max="8956" width="4.7109375" customWidth="1"/>
    <col min="8957" max="8957" width="10.85546875" customWidth="1"/>
    <col min="9204" max="9204" width="40" customWidth="1"/>
    <col min="9205" max="9206" width="9.140625" customWidth="1"/>
    <col min="9207" max="9207" width="9" customWidth="1"/>
    <col min="9208" max="9210" width="5" customWidth="1"/>
    <col min="9211" max="9211" width="0" hidden="1" customWidth="1"/>
    <col min="9212" max="9212" width="4.7109375" customWidth="1"/>
    <col min="9213" max="9213" width="10.85546875" customWidth="1"/>
    <col min="9460" max="9460" width="40" customWidth="1"/>
    <col min="9461" max="9462" width="9.140625" customWidth="1"/>
    <col min="9463" max="9463" width="9" customWidth="1"/>
    <col min="9464" max="9466" width="5" customWidth="1"/>
    <col min="9467" max="9467" width="0" hidden="1" customWidth="1"/>
    <col min="9468" max="9468" width="4.7109375" customWidth="1"/>
    <col min="9469" max="9469" width="10.85546875" customWidth="1"/>
    <col min="9716" max="9716" width="40" customWidth="1"/>
    <col min="9717" max="9718" width="9.140625" customWidth="1"/>
    <col min="9719" max="9719" width="9" customWidth="1"/>
    <col min="9720" max="9722" width="5" customWidth="1"/>
    <col min="9723" max="9723" width="0" hidden="1" customWidth="1"/>
    <col min="9724" max="9724" width="4.7109375" customWidth="1"/>
    <col min="9725" max="9725" width="10.85546875" customWidth="1"/>
    <col min="9972" max="9972" width="40" customWidth="1"/>
    <col min="9973" max="9974" width="9.140625" customWidth="1"/>
    <col min="9975" max="9975" width="9" customWidth="1"/>
    <col min="9976" max="9978" width="5" customWidth="1"/>
    <col min="9979" max="9979" width="0" hidden="1" customWidth="1"/>
    <col min="9980" max="9980" width="4.7109375" customWidth="1"/>
    <col min="9981" max="9981" width="10.85546875" customWidth="1"/>
    <col min="10228" max="10228" width="40" customWidth="1"/>
    <col min="10229" max="10230" width="9.140625" customWidth="1"/>
    <col min="10231" max="10231" width="9" customWidth="1"/>
    <col min="10232" max="10234" width="5" customWidth="1"/>
    <col min="10235" max="10235" width="0" hidden="1" customWidth="1"/>
    <col min="10236" max="10236" width="4.7109375" customWidth="1"/>
    <col min="10237" max="10237" width="10.85546875" customWidth="1"/>
    <col min="10484" max="10484" width="40" customWidth="1"/>
    <col min="10485" max="10486" width="9.140625" customWidth="1"/>
    <col min="10487" max="10487" width="9" customWidth="1"/>
    <col min="10488" max="10490" width="5" customWidth="1"/>
    <col min="10491" max="10491" width="0" hidden="1" customWidth="1"/>
    <col min="10492" max="10492" width="4.7109375" customWidth="1"/>
    <col min="10493" max="10493" width="10.85546875" customWidth="1"/>
    <col min="10740" max="10740" width="40" customWidth="1"/>
    <col min="10741" max="10742" width="9.140625" customWidth="1"/>
    <col min="10743" max="10743" width="9" customWidth="1"/>
    <col min="10744" max="10746" width="5" customWidth="1"/>
    <col min="10747" max="10747" width="0" hidden="1" customWidth="1"/>
    <col min="10748" max="10748" width="4.7109375" customWidth="1"/>
    <col min="10749" max="10749" width="10.85546875" customWidth="1"/>
    <col min="10996" max="10996" width="40" customWidth="1"/>
    <col min="10997" max="10998" width="9.140625" customWidth="1"/>
    <col min="10999" max="10999" width="9" customWidth="1"/>
    <col min="11000" max="11002" width="5" customWidth="1"/>
    <col min="11003" max="11003" width="0" hidden="1" customWidth="1"/>
    <col min="11004" max="11004" width="4.7109375" customWidth="1"/>
    <col min="11005" max="11005" width="10.85546875" customWidth="1"/>
    <col min="11252" max="11252" width="40" customWidth="1"/>
    <col min="11253" max="11254" width="9.140625" customWidth="1"/>
    <col min="11255" max="11255" width="9" customWidth="1"/>
    <col min="11256" max="11258" width="5" customWidth="1"/>
    <col min="11259" max="11259" width="0" hidden="1" customWidth="1"/>
    <col min="11260" max="11260" width="4.7109375" customWidth="1"/>
    <col min="11261" max="11261" width="10.85546875" customWidth="1"/>
    <col min="11508" max="11508" width="40" customWidth="1"/>
    <col min="11509" max="11510" width="9.140625" customWidth="1"/>
    <col min="11511" max="11511" width="9" customWidth="1"/>
    <col min="11512" max="11514" width="5" customWidth="1"/>
    <col min="11515" max="11515" width="0" hidden="1" customWidth="1"/>
    <col min="11516" max="11516" width="4.7109375" customWidth="1"/>
    <col min="11517" max="11517" width="10.85546875" customWidth="1"/>
    <col min="11764" max="11764" width="40" customWidth="1"/>
    <col min="11765" max="11766" width="9.140625" customWidth="1"/>
    <col min="11767" max="11767" width="9" customWidth="1"/>
    <col min="11768" max="11770" width="5" customWidth="1"/>
    <col min="11771" max="11771" width="0" hidden="1" customWidth="1"/>
    <col min="11772" max="11772" width="4.7109375" customWidth="1"/>
    <col min="11773" max="11773" width="10.85546875" customWidth="1"/>
    <col min="12020" max="12020" width="40" customWidth="1"/>
    <col min="12021" max="12022" width="9.140625" customWidth="1"/>
    <col min="12023" max="12023" width="9" customWidth="1"/>
    <col min="12024" max="12026" width="5" customWidth="1"/>
    <col min="12027" max="12027" width="0" hidden="1" customWidth="1"/>
    <col min="12028" max="12028" width="4.7109375" customWidth="1"/>
    <col min="12029" max="12029" width="10.85546875" customWidth="1"/>
    <col min="12276" max="12276" width="40" customWidth="1"/>
    <col min="12277" max="12278" width="9.140625" customWidth="1"/>
    <col min="12279" max="12279" width="9" customWidth="1"/>
    <col min="12280" max="12282" width="5" customWidth="1"/>
    <col min="12283" max="12283" width="0" hidden="1" customWidth="1"/>
    <col min="12284" max="12284" width="4.7109375" customWidth="1"/>
    <col min="12285" max="12285" width="10.85546875" customWidth="1"/>
    <col min="12532" max="12532" width="40" customWidth="1"/>
    <col min="12533" max="12534" width="9.140625" customWidth="1"/>
    <col min="12535" max="12535" width="9" customWidth="1"/>
    <col min="12536" max="12538" width="5" customWidth="1"/>
    <col min="12539" max="12539" width="0" hidden="1" customWidth="1"/>
    <col min="12540" max="12540" width="4.7109375" customWidth="1"/>
    <col min="12541" max="12541" width="10.85546875" customWidth="1"/>
    <col min="12788" max="12788" width="40" customWidth="1"/>
    <col min="12789" max="12790" width="9.140625" customWidth="1"/>
    <col min="12791" max="12791" width="9" customWidth="1"/>
    <col min="12792" max="12794" width="5" customWidth="1"/>
    <col min="12795" max="12795" width="0" hidden="1" customWidth="1"/>
    <col min="12796" max="12796" width="4.7109375" customWidth="1"/>
    <col min="12797" max="12797" width="10.85546875" customWidth="1"/>
    <col min="13044" max="13044" width="40" customWidth="1"/>
    <col min="13045" max="13046" width="9.140625" customWidth="1"/>
    <col min="13047" max="13047" width="9" customWidth="1"/>
    <col min="13048" max="13050" width="5" customWidth="1"/>
    <col min="13051" max="13051" width="0" hidden="1" customWidth="1"/>
    <col min="13052" max="13052" width="4.7109375" customWidth="1"/>
    <col min="13053" max="13053" width="10.85546875" customWidth="1"/>
    <col min="13300" max="13300" width="40" customWidth="1"/>
    <col min="13301" max="13302" width="9.140625" customWidth="1"/>
    <col min="13303" max="13303" width="9" customWidth="1"/>
    <col min="13304" max="13306" width="5" customWidth="1"/>
    <col min="13307" max="13307" width="0" hidden="1" customWidth="1"/>
    <col min="13308" max="13308" width="4.7109375" customWidth="1"/>
    <col min="13309" max="13309" width="10.85546875" customWidth="1"/>
    <col min="13556" max="13556" width="40" customWidth="1"/>
    <col min="13557" max="13558" width="9.140625" customWidth="1"/>
    <col min="13559" max="13559" width="9" customWidth="1"/>
    <col min="13560" max="13562" width="5" customWidth="1"/>
    <col min="13563" max="13563" width="0" hidden="1" customWidth="1"/>
    <col min="13564" max="13564" width="4.7109375" customWidth="1"/>
    <col min="13565" max="13565" width="10.85546875" customWidth="1"/>
    <col min="13812" max="13812" width="40" customWidth="1"/>
    <col min="13813" max="13814" width="9.140625" customWidth="1"/>
    <col min="13815" max="13815" width="9" customWidth="1"/>
    <col min="13816" max="13818" width="5" customWidth="1"/>
    <col min="13819" max="13819" width="0" hidden="1" customWidth="1"/>
    <col min="13820" max="13820" width="4.7109375" customWidth="1"/>
    <col min="13821" max="13821" width="10.85546875" customWidth="1"/>
    <col min="14068" max="14068" width="40" customWidth="1"/>
    <col min="14069" max="14070" width="9.140625" customWidth="1"/>
    <col min="14071" max="14071" width="9" customWidth="1"/>
    <col min="14072" max="14074" width="5" customWidth="1"/>
    <col min="14075" max="14075" width="0" hidden="1" customWidth="1"/>
    <col min="14076" max="14076" width="4.7109375" customWidth="1"/>
    <col min="14077" max="14077" width="10.85546875" customWidth="1"/>
    <col min="14324" max="14324" width="40" customWidth="1"/>
    <col min="14325" max="14326" width="9.140625" customWidth="1"/>
    <col min="14327" max="14327" width="9" customWidth="1"/>
    <col min="14328" max="14330" width="5" customWidth="1"/>
    <col min="14331" max="14331" width="0" hidden="1" customWidth="1"/>
    <col min="14332" max="14332" width="4.7109375" customWidth="1"/>
    <col min="14333" max="14333" width="10.85546875" customWidth="1"/>
    <col min="14580" max="14580" width="40" customWidth="1"/>
    <col min="14581" max="14582" width="9.140625" customWidth="1"/>
    <col min="14583" max="14583" width="9" customWidth="1"/>
    <col min="14584" max="14586" width="5" customWidth="1"/>
    <col min="14587" max="14587" width="0" hidden="1" customWidth="1"/>
    <col min="14588" max="14588" width="4.7109375" customWidth="1"/>
    <col min="14589" max="14589" width="10.85546875" customWidth="1"/>
    <col min="14836" max="14836" width="40" customWidth="1"/>
    <col min="14837" max="14838" width="9.140625" customWidth="1"/>
    <col min="14839" max="14839" width="9" customWidth="1"/>
    <col min="14840" max="14842" width="5" customWidth="1"/>
    <col min="14843" max="14843" width="0" hidden="1" customWidth="1"/>
    <col min="14844" max="14844" width="4.7109375" customWidth="1"/>
    <col min="14845" max="14845" width="10.85546875" customWidth="1"/>
    <col min="15092" max="15092" width="40" customWidth="1"/>
    <col min="15093" max="15094" width="9.140625" customWidth="1"/>
    <col min="15095" max="15095" width="9" customWidth="1"/>
    <col min="15096" max="15098" width="5" customWidth="1"/>
    <col min="15099" max="15099" width="0" hidden="1" customWidth="1"/>
    <col min="15100" max="15100" width="4.7109375" customWidth="1"/>
    <col min="15101" max="15101" width="10.85546875" customWidth="1"/>
    <col min="15348" max="15348" width="40" customWidth="1"/>
    <col min="15349" max="15350" width="9.140625" customWidth="1"/>
    <col min="15351" max="15351" width="9" customWidth="1"/>
    <col min="15352" max="15354" width="5" customWidth="1"/>
    <col min="15355" max="15355" width="0" hidden="1" customWidth="1"/>
    <col min="15356" max="15356" width="4.7109375" customWidth="1"/>
    <col min="15357" max="15357" width="10.85546875" customWidth="1"/>
    <col min="15604" max="15604" width="40" customWidth="1"/>
    <col min="15605" max="15606" width="9.140625" customWidth="1"/>
    <col min="15607" max="15607" width="9" customWidth="1"/>
    <col min="15608" max="15610" width="5" customWidth="1"/>
    <col min="15611" max="15611" width="0" hidden="1" customWidth="1"/>
    <col min="15612" max="15612" width="4.7109375" customWidth="1"/>
    <col min="15613" max="15613" width="10.85546875" customWidth="1"/>
    <col min="15860" max="15860" width="40" customWidth="1"/>
    <col min="15861" max="15862" width="9.140625" customWidth="1"/>
    <col min="15863" max="15863" width="9" customWidth="1"/>
    <col min="15864" max="15866" width="5" customWidth="1"/>
    <col min="15867" max="15867" width="0" hidden="1" customWidth="1"/>
    <col min="15868" max="15868" width="4.7109375" customWidth="1"/>
    <col min="15869" max="15869" width="10.85546875" customWidth="1"/>
    <col min="16116" max="16116" width="40" customWidth="1"/>
    <col min="16117" max="16118" width="9.140625" customWidth="1"/>
    <col min="16119" max="16119" width="9" customWidth="1"/>
    <col min="16120" max="16122" width="5" customWidth="1"/>
    <col min="16123" max="16123" width="0" hidden="1" customWidth="1"/>
    <col min="16124" max="16124" width="4.7109375" customWidth="1"/>
    <col min="16125" max="16125" width="10.8554687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 ht="12" customHeight="1">
      <c r="A2" s="3" t="s">
        <v>121</v>
      </c>
      <c r="B2"/>
      <c r="C2" s="4" t="s">
        <v>1</v>
      </c>
      <c r="D2" s="2"/>
      <c r="E2" s="2"/>
      <c r="F2" s="2"/>
      <c r="G2" s="2"/>
      <c r="H2" s="2"/>
    </row>
    <row r="3" spans="1:8">
      <c r="A3" s="6" t="s">
        <v>2</v>
      </c>
      <c r="B3" s="6" t="s">
        <v>3</v>
      </c>
    </row>
    <row r="4" spans="1:8">
      <c r="A4" s="7" t="s">
        <v>4</v>
      </c>
      <c r="B4" s="5">
        <v>460</v>
      </c>
      <c r="C4" s="8" t="s">
        <v>5</v>
      </c>
      <c r="D4" s="9"/>
      <c r="E4" s="10"/>
      <c r="F4" s="10"/>
      <c r="G4" s="10"/>
      <c r="H4" s="9"/>
    </row>
    <row r="5" spans="1:8">
      <c r="A5" s="7" t="s">
        <v>6</v>
      </c>
      <c r="B5" s="5">
        <v>454</v>
      </c>
      <c r="C5" s="8" t="s">
        <v>7</v>
      </c>
      <c r="D5" s="9"/>
      <c r="E5" s="10"/>
      <c r="F5" s="10"/>
      <c r="G5" s="10"/>
      <c r="H5" s="9"/>
    </row>
    <row r="6" spans="1:8">
      <c r="A6" s="7" t="s">
        <v>8</v>
      </c>
      <c r="B6" s="4">
        <v>453</v>
      </c>
      <c r="C6" s="11" t="s">
        <v>9</v>
      </c>
    </row>
    <row r="7" spans="1:8" s="3" customFormat="1" ht="12.75">
      <c r="A7" s="7" t="s">
        <v>10</v>
      </c>
      <c r="B7" s="5">
        <v>447</v>
      </c>
      <c r="C7" s="11" t="s">
        <v>11</v>
      </c>
      <c r="D7" s="9"/>
      <c r="E7" s="9"/>
      <c r="F7" s="9"/>
      <c r="G7" s="9"/>
      <c r="H7" s="9"/>
    </row>
    <row r="8" spans="1:8" s="3" customFormat="1" ht="12.75">
      <c r="A8" s="12" t="s">
        <v>12</v>
      </c>
      <c r="B8" s="13">
        <v>446</v>
      </c>
      <c r="C8" s="9"/>
      <c r="D8" s="9"/>
      <c r="E8" s="10"/>
      <c r="F8" s="10"/>
      <c r="G8" s="10"/>
      <c r="H8" s="9"/>
    </row>
    <row r="9" spans="1:8">
      <c r="A9" s="12" t="s">
        <v>13</v>
      </c>
      <c r="B9" s="2">
        <v>444</v>
      </c>
    </row>
    <row r="10" spans="1:8">
      <c r="A10" s="12" t="s">
        <v>14</v>
      </c>
      <c r="B10" s="13">
        <v>441</v>
      </c>
      <c r="C10" s="9"/>
      <c r="D10" s="9"/>
      <c r="E10" s="10"/>
      <c r="F10" s="10"/>
      <c r="G10" s="10"/>
      <c r="H10" s="9"/>
    </row>
    <row r="11" spans="1:8" s="3" customFormat="1" ht="12.75">
      <c r="A11" s="12" t="s">
        <v>15</v>
      </c>
      <c r="B11" s="13">
        <v>439</v>
      </c>
      <c r="C11" s="9"/>
      <c r="D11" s="9"/>
      <c r="E11" s="10"/>
      <c r="F11" s="10"/>
      <c r="G11" s="10"/>
      <c r="H11" s="9"/>
    </row>
    <row r="12" spans="1:8">
      <c r="A12" s="12" t="s">
        <v>16</v>
      </c>
      <c r="B12" s="13">
        <v>429</v>
      </c>
      <c r="C12" s="9"/>
      <c r="D12" s="9"/>
      <c r="E12" s="10"/>
      <c r="F12" s="10"/>
      <c r="G12" s="10"/>
      <c r="H12" s="9"/>
    </row>
    <row r="13" spans="1:8">
      <c r="A13" s="12" t="s">
        <v>17</v>
      </c>
      <c r="B13" s="2">
        <v>429</v>
      </c>
    </row>
    <row r="14" spans="1:8">
      <c r="A14" s="12" t="s">
        <v>18</v>
      </c>
      <c r="B14" s="13">
        <v>421</v>
      </c>
      <c r="C14" s="9"/>
      <c r="D14" s="9"/>
      <c r="E14" s="9"/>
      <c r="F14" s="9"/>
      <c r="G14" s="9"/>
      <c r="H14" s="9"/>
    </row>
    <row r="15" spans="1:8">
      <c r="A15" s="12" t="s">
        <v>19</v>
      </c>
      <c r="B15" s="2">
        <v>419</v>
      </c>
    </row>
    <row r="16" spans="1:8">
      <c r="A16" s="12" t="s">
        <v>20</v>
      </c>
      <c r="B16" s="2">
        <v>419</v>
      </c>
    </row>
    <row r="17" spans="1:8">
      <c r="A17" s="7" t="s">
        <v>21</v>
      </c>
      <c r="B17" s="5">
        <v>417</v>
      </c>
      <c r="C17" s="8" t="s">
        <v>22</v>
      </c>
      <c r="D17" s="9"/>
      <c r="E17" s="10"/>
      <c r="F17" s="10"/>
      <c r="G17" s="10"/>
      <c r="H17" s="9"/>
    </row>
    <row r="18" spans="1:8">
      <c r="A18" s="7" t="s">
        <v>23</v>
      </c>
      <c r="B18" s="5">
        <v>417</v>
      </c>
      <c r="C18" s="8" t="s">
        <v>24</v>
      </c>
      <c r="D18" s="9"/>
      <c r="E18" s="10"/>
      <c r="F18" s="10"/>
      <c r="G18" s="10"/>
      <c r="H18" s="9"/>
    </row>
    <row r="19" spans="1:8">
      <c r="A19" s="12" t="s">
        <v>25</v>
      </c>
      <c r="B19" s="13">
        <f>15+22+21+22+19+24+22+23+22+19+19+21+20+21+20+18+24+21+23+17</f>
        <v>413</v>
      </c>
      <c r="C19" s="9"/>
      <c r="D19" s="9"/>
      <c r="E19" s="9"/>
      <c r="F19" s="9"/>
      <c r="G19" s="9"/>
      <c r="H19" s="9"/>
    </row>
    <row r="20" spans="1:8">
      <c r="A20" s="12" t="s">
        <v>26</v>
      </c>
      <c r="B20" s="2">
        <v>412</v>
      </c>
    </row>
    <row r="21" spans="1:8" s="3" customFormat="1" ht="12.75">
      <c r="A21" s="12" t="s">
        <v>27</v>
      </c>
      <c r="B21" s="13">
        <v>410</v>
      </c>
      <c r="C21" s="9"/>
      <c r="D21" s="9"/>
      <c r="E21" s="9"/>
      <c r="F21" s="9"/>
      <c r="G21" s="9"/>
      <c r="H21" s="9"/>
    </row>
    <row r="22" spans="1:8">
      <c r="A22" s="12" t="s">
        <v>28</v>
      </c>
      <c r="B22" s="13">
        <v>406</v>
      </c>
      <c r="C22" s="9"/>
      <c r="D22" s="9"/>
      <c r="E22" s="10"/>
      <c r="F22" s="10"/>
      <c r="G22" s="10"/>
      <c r="H22" s="9"/>
    </row>
    <row r="23" spans="1:8">
      <c r="A23" s="12" t="s">
        <v>29</v>
      </c>
      <c r="B23" s="13">
        <f>19+24+20+22+19+19+19+24+21+16+22+18+22+22+21+23+14+18+24+18</f>
        <v>405</v>
      </c>
      <c r="C23" s="9"/>
      <c r="D23" s="9"/>
      <c r="E23" s="9"/>
      <c r="F23" s="9"/>
      <c r="G23" s="9"/>
      <c r="H23" s="9"/>
    </row>
    <row r="24" spans="1:8" s="3" customFormat="1">
      <c r="A24" s="12" t="s">
        <v>30</v>
      </c>
      <c r="B24" s="2">
        <v>404</v>
      </c>
      <c r="C24"/>
      <c r="D24"/>
      <c r="E24"/>
      <c r="F24"/>
      <c r="G24"/>
      <c r="H24"/>
    </row>
    <row r="25" spans="1:8">
      <c r="A25" s="12" t="s">
        <v>31</v>
      </c>
      <c r="B25" s="2">
        <v>403</v>
      </c>
    </row>
    <row r="26" spans="1:8">
      <c r="A26" s="12" t="s">
        <v>32</v>
      </c>
      <c r="B26" s="13">
        <f>21+19+18+18+21+22+23+18+22+21+23+23+19+21+21+23+16+10+20+23</f>
        <v>402</v>
      </c>
      <c r="C26" s="9"/>
      <c r="D26" s="9"/>
      <c r="E26" s="9"/>
      <c r="F26" s="9"/>
      <c r="G26" s="9"/>
      <c r="H26" s="9"/>
    </row>
    <row r="27" spans="1:8">
      <c r="A27" s="12" t="s">
        <v>33</v>
      </c>
      <c r="B27" s="13">
        <v>402</v>
      </c>
      <c r="C27" s="9"/>
      <c r="D27" s="9"/>
      <c r="E27" s="10"/>
      <c r="F27" s="10"/>
      <c r="G27" s="10"/>
      <c r="H27" s="9"/>
    </row>
    <row r="28" spans="1:8" s="3" customFormat="1">
      <c r="A28" s="12" t="s">
        <v>34</v>
      </c>
      <c r="B28" s="2">
        <v>402</v>
      </c>
      <c r="C28"/>
      <c r="D28"/>
      <c r="E28"/>
      <c r="F28"/>
      <c r="G28"/>
      <c r="H28"/>
    </row>
    <row r="29" spans="1:8">
      <c r="A29" s="12" t="s">
        <v>35</v>
      </c>
      <c r="B29" s="13">
        <f>22+14+20+22+19+24+21+20+19+15+20+23+21+21+15+22+22+22+20+17</f>
        <v>399</v>
      </c>
      <c r="C29" s="9"/>
      <c r="D29" s="9"/>
      <c r="E29" s="9"/>
      <c r="F29" s="9"/>
      <c r="G29" s="9"/>
      <c r="H29" s="9"/>
    </row>
    <row r="30" spans="1:8">
      <c r="A30" s="7" t="s">
        <v>36</v>
      </c>
      <c r="B30" s="4">
        <v>397</v>
      </c>
      <c r="C30" s="3" t="s">
        <v>37</v>
      </c>
    </row>
    <row r="31" spans="1:8">
      <c r="A31" s="7" t="s">
        <v>38</v>
      </c>
      <c r="B31" s="5">
        <f>20+23+18+19+18+21+23+24+17+20+23+19+20+22+16+22+20+20+18+12</f>
        <v>395</v>
      </c>
      <c r="C31" s="8" t="s">
        <v>39</v>
      </c>
      <c r="D31" s="9"/>
      <c r="E31" s="9"/>
      <c r="F31" s="9"/>
      <c r="G31" s="9"/>
      <c r="H31" s="9"/>
    </row>
    <row r="32" spans="1:8">
      <c r="A32" s="12" t="s">
        <v>40</v>
      </c>
      <c r="B32" s="2">
        <v>394</v>
      </c>
    </row>
    <row r="33" spans="1:8">
      <c r="A33" s="12" t="s">
        <v>41</v>
      </c>
      <c r="B33" s="2">
        <v>393</v>
      </c>
    </row>
    <row r="34" spans="1:8">
      <c r="A34" s="12" t="s">
        <v>42</v>
      </c>
      <c r="B34" s="13">
        <f>19+21+21+16+22+20+21+23+14+19+22+21+21+14+19+20+17+21+18+19</f>
        <v>388</v>
      </c>
      <c r="C34" s="9"/>
      <c r="D34" s="9"/>
      <c r="E34" s="9"/>
      <c r="F34" s="9"/>
      <c r="G34" s="9"/>
      <c r="H34" s="9"/>
    </row>
    <row r="35" spans="1:8">
      <c r="A35" s="12" t="s">
        <v>43</v>
      </c>
      <c r="B35" s="2">
        <v>388</v>
      </c>
    </row>
    <row r="36" spans="1:8" s="3" customFormat="1">
      <c r="A36" s="12" t="s">
        <v>44</v>
      </c>
      <c r="B36" s="2">
        <v>387</v>
      </c>
      <c r="C36"/>
      <c r="D36"/>
      <c r="E36"/>
      <c r="F36"/>
      <c r="G36"/>
      <c r="H36"/>
    </row>
    <row r="37" spans="1:8" s="3" customFormat="1" ht="12.75">
      <c r="A37" s="12" t="s">
        <v>45</v>
      </c>
      <c r="B37" s="13">
        <v>383</v>
      </c>
      <c r="C37" s="9"/>
      <c r="D37" s="9"/>
      <c r="E37" s="9"/>
      <c r="F37" s="9"/>
      <c r="G37" s="9"/>
      <c r="H37" s="9"/>
    </row>
    <row r="38" spans="1:8" s="3" customFormat="1">
      <c r="A38" s="12" t="s">
        <v>46</v>
      </c>
      <c r="B38" s="2">
        <v>382</v>
      </c>
      <c r="C38"/>
      <c r="D38"/>
      <c r="E38"/>
      <c r="F38"/>
      <c r="G38"/>
      <c r="H38"/>
    </row>
    <row r="39" spans="1:8" s="3" customFormat="1">
      <c r="A39" s="12" t="s">
        <v>47</v>
      </c>
      <c r="B39" s="2">
        <v>381</v>
      </c>
      <c r="C39"/>
      <c r="D39"/>
      <c r="E39"/>
      <c r="F39"/>
      <c r="G39"/>
      <c r="H39"/>
    </row>
    <row r="40" spans="1:8" s="3" customFormat="1" ht="12.75">
      <c r="A40" s="12" t="s">
        <v>48</v>
      </c>
      <c r="B40" s="13">
        <v>379</v>
      </c>
      <c r="C40" s="9"/>
      <c r="D40" s="9"/>
      <c r="E40" s="10"/>
      <c r="F40" s="10"/>
      <c r="G40" s="10"/>
      <c r="H40" s="9"/>
    </row>
    <row r="41" spans="1:8" s="3" customFormat="1">
      <c r="A41" s="12" t="s">
        <v>49</v>
      </c>
      <c r="B41" s="2">
        <v>379</v>
      </c>
      <c r="C41"/>
      <c r="D41"/>
      <c r="E41"/>
      <c r="F41"/>
      <c r="G41"/>
      <c r="H41"/>
    </row>
    <row r="42" spans="1:8" s="3" customFormat="1">
      <c r="A42" s="7" t="s">
        <v>50</v>
      </c>
      <c r="B42" s="4">
        <v>376</v>
      </c>
      <c r="C42" s="3" t="s">
        <v>51</v>
      </c>
      <c r="D42"/>
      <c r="E42"/>
      <c r="F42"/>
      <c r="G42"/>
      <c r="H42"/>
    </row>
    <row r="43" spans="1:8" s="3" customFormat="1" ht="12.75">
      <c r="A43" s="7" t="s">
        <v>52</v>
      </c>
      <c r="B43" s="5">
        <f>19+13+21+18+19+21+19+19+22+17+22+22+16+15+22+19+21+16+14+20</f>
        <v>375</v>
      </c>
      <c r="C43" s="8" t="s">
        <v>53</v>
      </c>
      <c r="D43" s="9"/>
      <c r="E43" s="9"/>
      <c r="F43" s="9"/>
      <c r="G43" s="9"/>
      <c r="H43" s="9"/>
    </row>
    <row r="44" spans="1:8" s="3" customFormat="1" ht="12.75">
      <c r="A44" s="12" t="s">
        <v>54</v>
      </c>
      <c r="B44" s="13">
        <f>17+17+15+19+15+23+18+19+18+15+19+20+22+19+24+20+20+20+17+16</f>
        <v>373</v>
      </c>
      <c r="C44" s="9"/>
      <c r="D44" s="9"/>
      <c r="E44" s="9"/>
      <c r="F44" s="9"/>
      <c r="G44" s="9"/>
      <c r="H44" s="9"/>
    </row>
    <row r="45" spans="1:8" s="3" customFormat="1">
      <c r="A45" s="12" t="s">
        <v>55</v>
      </c>
      <c r="B45" s="2">
        <v>371</v>
      </c>
      <c r="C45"/>
      <c r="D45"/>
      <c r="E45"/>
      <c r="F45"/>
      <c r="G45"/>
      <c r="H45"/>
    </row>
    <row r="46" spans="1:8" s="3" customFormat="1">
      <c r="A46" s="12" t="s">
        <v>56</v>
      </c>
      <c r="B46" s="2">
        <v>370</v>
      </c>
      <c r="C46"/>
      <c r="D46"/>
      <c r="E46"/>
      <c r="F46"/>
      <c r="G46"/>
      <c r="H46"/>
    </row>
    <row r="47" spans="1:8" s="3" customFormat="1" ht="12.75">
      <c r="A47" s="12" t="s">
        <v>57</v>
      </c>
      <c r="B47" s="13">
        <f>16+15+18+18+15+16+20+20+22+17+17+22+21+24+18+18+17+19+19+17</f>
        <v>369</v>
      </c>
      <c r="C47" s="9"/>
      <c r="D47" s="9"/>
      <c r="E47" s="9"/>
      <c r="F47" s="9"/>
      <c r="G47" s="9"/>
      <c r="H47" s="9"/>
    </row>
    <row r="48" spans="1:8" s="3" customFormat="1" ht="12.75">
      <c r="A48" s="12" t="s">
        <v>58</v>
      </c>
      <c r="B48" s="13">
        <v>365</v>
      </c>
      <c r="C48" s="9"/>
      <c r="D48" s="9"/>
      <c r="E48" s="10"/>
      <c r="F48" s="10"/>
      <c r="G48" s="10"/>
      <c r="H48" s="9"/>
    </row>
    <row r="49" spans="1:8" s="3" customFormat="1">
      <c r="A49" s="12" t="s">
        <v>59</v>
      </c>
      <c r="B49" s="2">
        <v>365</v>
      </c>
      <c r="C49"/>
      <c r="D49"/>
      <c r="E49"/>
      <c r="F49"/>
      <c r="G49"/>
      <c r="H49"/>
    </row>
    <row r="50" spans="1:8" s="3" customFormat="1">
      <c r="A50" s="12" t="s">
        <v>60</v>
      </c>
      <c r="B50" s="2">
        <v>363</v>
      </c>
      <c r="C50"/>
      <c r="D50"/>
      <c r="E50"/>
      <c r="F50"/>
      <c r="G50"/>
      <c r="H50"/>
    </row>
    <row r="51" spans="1:8" s="3" customFormat="1">
      <c r="A51" s="12" t="s">
        <v>61</v>
      </c>
      <c r="B51" s="2">
        <v>363</v>
      </c>
      <c r="C51"/>
      <c r="D51"/>
      <c r="E51"/>
      <c r="F51"/>
      <c r="G51"/>
      <c r="H51"/>
    </row>
    <row r="52" spans="1:8" s="3" customFormat="1" ht="12.75">
      <c r="A52" s="12" t="s">
        <v>62</v>
      </c>
      <c r="B52" s="13">
        <v>361</v>
      </c>
      <c r="C52" s="9"/>
      <c r="D52" s="9"/>
      <c r="E52" s="10"/>
      <c r="F52" s="10"/>
      <c r="G52" s="10"/>
      <c r="H52" s="9"/>
    </row>
    <row r="53" spans="1:8" s="3" customFormat="1" ht="12.75">
      <c r="A53" s="12" t="s">
        <v>63</v>
      </c>
      <c r="B53" s="13">
        <v>354</v>
      </c>
      <c r="C53" s="9"/>
      <c r="D53" s="9"/>
      <c r="E53" s="9"/>
      <c r="F53" s="9"/>
      <c r="G53" s="9"/>
      <c r="H53" s="9"/>
    </row>
    <row r="54" spans="1:8" s="3" customFormat="1">
      <c r="A54" s="7" t="s">
        <v>64</v>
      </c>
      <c r="B54" s="4">
        <v>353</v>
      </c>
      <c r="C54" s="3" t="s">
        <v>65</v>
      </c>
      <c r="D54"/>
      <c r="E54"/>
      <c r="F54"/>
      <c r="G54"/>
      <c r="H54"/>
    </row>
    <row r="55" spans="1:8" s="3" customFormat="1" ht="12.75">
      <c r="A55" s="7" t="s">
        <v>66</v>
      </c>
      <c r="B55" s="5">
        <f>14+18+14+19+13+15+18+17+22+15+16+18+23+20+15+21+15+19+20+18</f>
        <v>350</v>
      </c>
      <c r="C55" s="8" t="s">
        <v>67</v>
      </c>
      <c r="D55" s="9"/>
      <c r="E55" s="9"/>
      <c r="F55" s="9"/>
      <c r="G55" s="9"/>
      <c r="H55" s="9"/>
    </row>
    <row r="56" spans="1:8" s="3" customFormat="1" ht="12.75">
      <c r="A56" s="12" t="s">
        <v>68</v>
      </c>
      <c r="B56" s="13">
        <v>347</v>
      </c>
      <c r="C56" s="9"/>
      <c r="D56" s="9"/>
      <c r="E56" s="9"/>
      <c r="F56" s="9"/>
      <c r="G56" s="9"/>
      <c r="H56" s="9"/>
    </row>
    <row r="57" spans="1:8" s="3" customFormat="1" ht="12.75">
      <c r="A57" s="12" t="s">
        <v>69</v>
      </c>
      <c r="B57" s="13">
        <v>344</v>
      </c>
      <c r="C57" s="9"/>
      <c r="D57" s="9"/>
      <c r="E57" s="10"/>
      <c r="F57" s="10"/>
      <c r="G57" s="10"/>
      <c r="H57" s="9"/>
    </row>
    <row r="58" spans="1:8" s="3" customFormat="1">
      <c r="A58" s="12" t="s">
        <v>70</v>
      </c>
      <c r="B58" s="2">
        <v>343</v>
      </c>
      <c r="C58"/>
      <c r="D58"/>
      <c r="E58"/>
      <c r="F58"/>
      <c r="G58"/>
      <c r="H58"/>
    </row>
    <row r="59" spans="1:8" s="3" customFormat="1">
      <c r="A59" s="12" t="s">
        <v>71</v>
      </c>
      <c r="B59" s="2">
        <v>339</v>
      </c>
      <c r="C59"/>
      <c r="D59"/>
      <c r="E59"/>
      <c r="F59"/>
      <c r="G59"/>
      <c r="H59"/>
    </row>
    <row r="60" spans="1:8" s="3" customFormat="1">
      <c r="A60" s="12" t="s">
        <v>72</v>
      </c>
      <c r="B60" s="2">
        <v>338</v>
      </c>
      <c r="C60"/>
      <c r="D60"/>
      <c r="E60"/>
      <c r="F60"/>
      <c r="G60"/>
      <c r="H60"/>
    </row>
    <row r="61" spans="1:8">
      <c r="A61" s="12" t="s">
        <v>73</v>
      </c>
      <c r="B61" s="13">
        <v>337</v>
      </c>
      <c r="C61" s="9"/>
      <c r="D61" s="9"/>
      <c r="E61" s="10"/>
      <c r="F61" s="10"/>
      <c r="G61" s="10"/>
      <c r="H61" s="9"/>
    </row>
    <row r="62" spans="1:8">
      <c r="A62" s="12" t="s">
        <v>74</v>
      </c>
      <c r="B62" s="13">
        <v>336</v>
      </c>
      <c r="C62" s="9"/>
      <c r="D62" s="9"/>
      <c r="E62" s="10"/>
      <c r="F62" s="10"/>
      <c r="G62" s="10"/>
      <c r="H62" s="9"/>
    </row>
    <row r="63" spans="1:8">
      <c r="A63" s="12" t="s">
        <v>75</v>
      </c>
      <c r="B63" s="2">
        <v>332</v>
      </c>
    </row>
    <row r="64" spans="1:8">
      <c r="A64" s="12" t="s">
        <v>76</v>
      </c>
      <c r="B64" s="2">
        <v>331</v>
      </c>
    </row>
    <row r="65" spans="1:8">
      <c r="A65" s="12" t="s">
        <v>77</v>
      </c>
      <c r="B65" s="2">
        <v>330</v>
      </c>
    </row>
    <row r="66" spans="1:8">
      <c r="A66" s="7" t="s">
        <v>78</v>
      </c>
      <c r="B66" s="5">
        <f>15+22+18+17+18+19+17+14+14+15+16+23+16+13+13+20+17+14+15+11</f>
        <v>327</v>
      </c>
      <c r="C66" s="8" t="s">
        <v>79</v>
      </c>
      <c r="D66" s="9"/>
      <c r="E66" s="9"/>
      <c r="F66" s="9"/>
      <c r="G66" s="9"/>
      <c r="H66" s="9"/>
    </row>
    <row r="67" spans="1:8">
      <c r="A67" s="7" t="s">
        <v>80</v>
      </c>
      <c r="B67" s="5">
        <v>325</v>
      </c>
      <c r="C67" s="8" t="s">
        <v>81</v>
      </c>
      <c r="D67" s="9"/>
      <c r="E67" s="10"/>
      <c r="F67" s="10"/>
      <c r="G67" s="10"/>
      <c r="H67" s="9"/>
    </row>
    <row r="68" spans="1:8">
      <c r="A68" s="14" t="s">
        <v>82</v>
      </c>
      <c r="B68" s="13">
        <v>321</v>
      </c>
      <c r="C68" s="9"/>
      <c r="D68" s="9"/>
      <c r="E68" s="10"/>
      <c r="F68" s="10"/>
      <c r="G68" s="10"/>
      <c r="H68" s="9"/>
    </row>
    <row r="69" spans="1:8">
      <c r="A69" s="12" t="s">
        <v>83</v>
      </c>
      <c r="B69" s="13">
        <v>320</v>
      </c>
      <c r="C69" s="9"/>
      <c r="D69" s="9"/>
      <c r="E69" s="10"/>
      <c r="F69" s="10"/>
      <c r="G69" s="10"/>
      <c r="H69" s="9"/>
    </row>
    <row r="70" spans="1:8">
      <c r="A70" s="12" t="s">
        <v>84</v>
      </c>
      <c r="B70" s="13">
        <v>319</v>
      </c>
      <c r="C70" s="9"/>
      <c r="D70" s="9"/>
      <c r="E70" s="9"/>
      <c r="F70" s="9"/>
      <c r="G70" s="15"/>
      <c r="H70" s="15"/>
    </row>
    <row r="71" spans="1:8">
      <c r="A71" s="12" t="s">
        <v>85</v>
      </c>
      <c r="B71" s="2">
        <v>317</v>
      </c>
    </row>
    <row r="72" spans="1:8">
      <c r="A72" s="12" t="s">
        <v>86</v>
      </c>
      <c r="B72" s="2">
        <v>314</v>
      </c>
    </row>
    <row r="73" spans="1:8">
      <c r="A73" s="12" t="s">
        <v>87</v>
      </c>
      <c r="B73" s="2">
        <v>310</v>
      </c>
    </row>
    <row r="74" spans="1:8">
      <c r="A74" s="12" t="s">
        <v>88</v>
      </c>
      <c r="B74" s="2">
        <v>310</v>
      </c>
    </row>
    <row r="75" spans="1:8">
      <c r="A75" s="12" t="s">
        <v>89</v>
      </c>
      <c r="B75" s="13">
        <v>308</v>
      </c>
      <c r="C75" s="9"/>
      <c r="D75" s="9"/>
      <c r="E75" s="9"/>
      <c r="F75" s="9"/>
      <c r="G75" s="9"/>
      <c r="H75" s="9"/>
    </row>
    <row r="76" spans="1:8">
      <c r="A76" s="12" t="s">
        <v>90</v>
      </c>
      <c r="B76" s="2">
        <v>307</v>
      </c>
    </row>
    <row r="77" spans="1:8">
      <c r="A77" s="12" t="s">
        <v>91</v>
      </c>
      <c r="B77" s="13">
        <v>306</v>
      </c>
      <c r="C77" s="9"/>
      <c r="D77" s="9"/>
      <c r="E77" s="9"/>
      <c r="F77" s="9"/>
      <c r="G77" s="9"/>
      <c r="H77" s="9"/>
    </row>
    <row r="78" spans="1:8">
      <c r="A78" s="7" t="s">
        <v>92</v>
      </c>
      <c r="B78" s="5">
        <v>306</v>
      </c>
      <c r="C78" s="8" t="s">
        <v>93</v>
      </c>
      <c r="D78" s="9"/>
      <c r="E78" s="10"/>
      <c r="F78" s="10"/>
      <c r="G78" s="10"/>
      <c r="H78" s="9"/>
    </row>
    <row r="79" spans="1:8">
      <c r="A79" s="7" t="s">
        <v>94</v>
      </c>
      <c r="B79" s="4">
        <v>306</v>
      </c>
      <c r="C79" s="3" t="s">
        <v>95</v>
      </c>
    </row>
    <row r="80" spans="1:8">
      <c r="A80" s="12" t="s">
        <v>96</v>
      </c>
      <c r="B80" s="13">
        <f>9+16+16+13+16+15+17+17+11+15+17+18+13+19+14+16+20+14+17+12</f>
        <v>305</v>
      </c>
      <c r="C80" s="9"/>
      <c r="D80" s="9"/>
      <c r="E80" s="9"/>
      <c r="F80" s="9"/>
      <c r="G80" s="9"/>
      <c r="H80" s="9"/>
    </row>
    <row r="81" spans="1:8">
      <c r="A81" s="12" t="s">
        <v>97</v>
      </c>
      <c r="B81" s="13">
        <v>303</v>
      </c>
      <c r="C81" s="9"/>
      <c r="D81" s="9"/>
      <c r="E81" s="10"/>
      <c r="F81" s="10"/>
      <c r="G81" s="10"/>
      <c r="H81" s="9"/>
    </row>
    <row r="82" spans="1:8">
      <c r="A82" s="12" t="s">
        <v>98</v>
      </c>
      <c r="B82" s="13">
        <v>299</v>
      </c>
      <c r="C82" s="9"/>
      <c r="D82" s="9"/>
      <c r="E82" s="9"/>
      <c r="F82" s="9"/>
      <c r="G82" s="9"/>
      <c r="H82" s="9"/>
    </row>
    <row r="83" spans="1:8">
      <c r="A83" s="12" t="s">
        <v>99</v>
      </c>
      <c r="B83" s="13">
        <v>288</v>
      </c>
      <c r="C83" s="9"/>
      <c r="D83" s="9"/>
      <c r="E83" s="10"/>
      <c r="F83" s="10"/>
      <c r="G83" s="10"/>
      <c r="H83" s="9"/>
    </row>
    <row r="84" spans="1:8">
      <c r="A84" s="12" t="s">
        <v>100</v>
      </c>
      <c r="B84" s="2">
        <v>280</v>
      </c>
    </row>
    <row r="85" spans="1:8">
      <c r="A85" s="12" t="s">
        <v>101</v>
      </c>
      <c r="B85" s="2">
        <v>280</v>
      </c>
    </row>
    <row r="86" spans="1:8">
      <c r="A86" s="12" t="s">
        <v>102</v>
      </c>
      <c r="B86" s="13">
        <f>21+22+4+22+19+22+14+18+15+23+15+14+18+20+15+17</f>
        <v>279</v>
      </c>
      <c r="C86" s="9"/>
      <c r="D86" s="9"/>
      <c r="E86" s="9"/>
      <c r="F86" s="9"/>
      <c r="G86" s="9"/>
      <c r="H86" s="9">
        <v>94</v>
      </c>
    </row>
    <row r="87" spans="1:8">
      <c r="A87" s="12" t="s">
        <v>103</v>
      </c>
      <c r="B87" s="13">
        <f>13+8+14+15+10+17+8+15+16+15+19+8+14+19+14+14+9+16+19+15</f>
        <v>278</v>
      </c>
      <c r="C87" s="9"/>
      <c r="D87" s="9"/>
      <c r="E87" s="9"/>
      <c r="F87" s="9"/>
      <c r="G87" s="9"/>
      <c r="H87" s="9">
        <v>102</v>
      </c>
    </row>
    <row r="88" spans="1:8">
      <c r="A88" s="12" t="s">
        <v>104</v>
      </c>
      <c r="B88" s="13">
        <v>261</v>
      </c>
      <c r="C88" s="10"/>
      <c r="D88" s="9"/>
      <c r="E88" s="9"/>
      <c r="F88" s="9"/>
      <c r="G88" s="9"/>
      <c r="H88" s="9"/>
    </row>
    <row r="89" spans="1:8">
      <c r="A89" s="12" t="s">
        <v>105</v>
      </c>
      <c r="B89" s="13">
        <v>253</v>
      </c>
      <c r="C89" s="9"/>
      <c r="D89" s="9"/>
      <c r="E89" s="9"/>
      <c r="F89" s="9"/>
      <c r="G89" s="9"/>
      <c r="H89" s="9"/>
    </row>
    <row r="90" spans="1:8">
      <c r="A90" s="7" t="s">
        <v>106</v>
      </c>
      <c r="B90" s="4">
        <v>237</v>
      </c>
      <c r="C90" s="3" t="s">
        <v>107</v>
      </c>
    </row>
    <row r="91" spans="1:8">
      <c r="A91" s="7" t="s">
        <v>108</v>
      </c>
      <c r="B91" s="5">
        <f>9+7+19+21+10+13+14+21+13+12+17+21+15+14+14+15</f>
        <v>235</v>
      </c>
      <c r="C91" s="8" t="s">
        <v>109</v>
      </c>
      <c r="D91" s="9"/>
      <c r="E91" s="9"/>
      <c r="F91" s="9"/>
      <c r="G91" s="15"/>
      <c r="H91" s="15"/>
    </row>
    <row r="92" spans="1:8">
      <c r="A92" s="12" t="s">
        <v>110</v>
      </c>
      <c r="B92" s="2">
        <v>234</v>
      </c>
    </row>
    <row r="93" spans="1:8">
      <c r="A93" s="12" t="s">
        <v>111</v>
      </c>
      <c r="B93" s="2">
        <v>233</v>
      </c>
    </row>
    <row r="94" spans="1:8">
      <c r="A94" s="12" t="s">
        <v>112</v>
      </c>
      <c r="B94" s="2">
        <v>221</v>
      </c>
    </row>
    <row r="95" spans="1:8">
      <c r="A95" s="12" t="s">
        <v>113</v>
      </c>
      <c r="B95" s="13">
        <v>214</v>
      </c>
      <c r="C95" s="9"/>
      <c r="D95" s="9"/>
      <c r="E95" s="10"/>
      <c r="F95" s="10"/>
      <c r="G95" s="10"/>
      <c r="H95" s="9"/>
    </row>
    <row r="96" spans="1:8">
      <c r="A96" s="12" t="s">
        <v>114</v>
      </c>
      <c r="B96" s="13">
        <v>202</v>
      </c>
      <c r="C96" s="9"/>
      <c r="D96" s="9"/>
      <c r="E96" s="9"/>
      <c r="F96" s="9"/>
      <c r="G96" s="9"/>
      <c r="H96" s="9"/>
    </row>
    <row r="97" spans="1:8">
      <c r="A97" s="12" t="s">
        <v>115</v>
      </c>
      <c r="B97" s="13">
        <v>194</v>
      </c>
      <c r="C97" s="9"/>
      <c r="D97" s="9"/>
      <c r="E97" s="9"/>
      <c r="F97" s="9"/>
      <c r="G97" s="9"/>
      <c r="H97" s="9"/>
    </row>
    <row r="98" spans="1:8">
      <c r="A98" s="12" t="s">
        <v>116</v>
      </c>
      <c r="B98" s="13">
        <f>10+14+5+10+13+16+4+12+15+11+6+18+20+14+15+10</f>
        <v>193</v>
      </c>
      <c r="C98" s="9"/>
      <c r="D98" s="9"/>
      <c r="E98" s="9"/>
      <c r="F98" s="9"/>
      <c r="G98" s="9"/>
      <c r="H98" s="9"/>
    </row>
    <row r="99" spans="1:8">
      <c r="A99" s="12" t="s">
        <v>117</v>
      </c>
      <c r="B99" s="13">
        <f>9+16+18+9+17+18+13+16+19+10+14+21</f>
        <v>180</v>
      </c>
      <c r="C99" s="9"/>
      <c r="D99" s="9"/>
      <c r="E99" s="9"/>
      <c r="F99" s="9"/>
      <c r="G99" s="9"/>
      <c r="H99" s="9"/>
    </row>
    <row r="100" spans="1:8">
      <c r="A100" s="12" t="s">
        <v>118</v>
      </c>
      <c r="B100" s="2">
        <v>173</v>
      </c>
    </row>
    <row r="101" spans="1:8">
      <c r="A101" s="12" t="s">
        <v>119</v>
      </c>
      <c r="B101" s="13">
        <v>154</v>
      </c>
      <c r="C101" s="9"/>
      <c r="D101" s="9"/>
      <c r="E101" s="9"/>
      <c r="F101" s="9"/>
      <c r="G101" s="9"/>
      <c r="H101" s="9"/>
    </row>
    <row r="102" spans="1:8">
      <c r="A102" s="12" t="s">
        <v>120</v>
      </c>
      <c r="B102" s="13">
        <f>9+14+16+13+14+11+13+10</f>
        <v>100</v>
      </c>
      <c r="C102" s="9"/>
      <c r="D102" s="9"/>
      <c r="E102" s="10"/>
      <c r="F102" s="10"/>
      <c r="G102" s="10"/>
      <c r="H102" s="9"/>
    </row>
    <row r="104" spans="1:8">
      <c r="A104" s="12"/>
      <c r="B104" s="13"/>
      <c r="C104" s="9"/>
      <c r="D104" s="9"/>
      <c r="E104" s="9"/>
      <c r="F104" s="9"/>
      <c r="G104" s="9"/>
      <c r="H104" s="9"/>
    </row>
    <row r="131" spans="1:8">
      <c r="A131" s="12"/>
      <c r="B131" s="13"/>
      <c r="C131" s="9"/>
      <c r="D131" s="9"/>
      <c r="E131" s="9"/>
      <c r="F131" s="9"/>
      <c r="G131" s="9"/>
      <c r="H131" s="9"/>
    </row>
    <row r="132" spans="1:8" s="3" customFormat="1" ht="12.75">
      <c r="A132" s="12"/>
      <c r="B132" s="13"/>
      <c r="C132" s="9"/>
      <c r="D132" s="9"/>
      <c r="E132" s="9"/>
      <c r="F132" s="9"/>
      <c r="G132" s="9"/>
      <c r="H132" s="9"/>
    </row>
    <row r="133" spans="1:8" s="3" customFormat="1" ht="12.75">
      <c r="A133" s="12"/>
      <c r="B133" s="13"/>
      <c r="C133" s="9"/>
      <c r="D133" s="9"/>
      <c r="E133" s="9"/>
      <c r="F133" s="9"/>
      <c r="G133" s="9"/>
      <c r="H133" s="9"/>
    </row>
    <row r="134" spans="1:8">
      <c r="A134" s="12"/>
      <c r="B134" s="13"/>
      <c r="C134" s="9"/>
      <c r="D134" s="9"/>
      <c r="E134" s="9"/>
      <c r="F134" s="9"/>
      <c r="G134" s="9"/>
      <c r="H134" s="9"/>
    </row>
    <row r="135" spans="1:8" s="3" customFormat="1" ht="12.75">
      <c r="A135" s="12"/>
      <c r="B135" s="13"/>
      <c r="C135" s="9"/>
      <c r="D135" s="9"/>
      <c r="E135" s="9"/>
      <c r="F135" s="9"/>
      <c r="G135" s="9"/>
      <c r="H135" s="9"/>
    </row>
    <row r="136" spans="1:8">
      <c r="A136" s="12"/>
      <c r="B136" s="13"/>
      <c r="C136" s="9"/>
      <c r="D136" s="9"/>
      <c r="E136" s="9"/>
      <c r="F136" s="9"/>
      <c r="G136" s="9"/>
      <c r="H136" s="9"/>
    </row>
    <row r="137" spans="1:8">
      <c r="A137" s="12"/>
      <c r="B137" s="13"/>
      <c r="C137" s="9"/>
      <c r="D137" s="9"/>
      <c r="E137" s="9"/>
      <c r="F137" s="9"/>
      <c r="G137" s="9"/>
      <c r="H137" s="9"/>
    </row>
    <row r="138" spans="1:8">
      <c r="A138" s="12"/>
      <c r="B138" s="13"/>
      <c r="C138" s="9"/>
      <c r="D138" s="9"/>
      <c r="E138" s="9"/>
      <c r="F138" s="9"/>
      <c r="G138" s="15"/>
      <c r="H138" s="15"/>
    </row>
    <row r="139" spans="1:8">
      <c r="A139" s="12"/>
      <c r="B139" s="13"/>
      <c r="C139" s="9"/>
      <c r="D139" s="9"/>
      <c r="E139" s="9"/>
      <c r="F139" s="9"/>
      <c r="G139" s="9"/>
      <c r="H139" s="9"/>
    </row>
    <row r="140" spans="1:8">
      <c r="A140" s="12"/>
      <c r="B140" s="13"/>
      <c r="C140" s="9"/>
      <c r="D140" s="9"/>
      <c r="E140" s="9"/>
      <c r="F140" s="9"/>
      <c r="G140" s="9"/>
      <c r="H140" s="9"/>
    </row>
    <row r="141" spans="1:8">
      <c r="A141" s="12"/>
      <c r="B141" s="13"/>
      <c r="C141" s="9"/>
      <c r="D141" s="9"/>
      <c r="E141" s="9"/>
      <c r="F141" s="9"/>
      <c r="G141" s="9"/>
      <c r="H141" s="9"/>
    </row>
    <row r="142" spans="1:8">
      <c r="A142" s="12"/>
      <c r="B142" s="13"/>
      <c r="C142" s="9"/>
      <c r="D142" s="9"/>
      <c r="E142" s="9"/>
      <c r="F142" s="9"/>
      <c r="G142" s="15"/>
      <c r="H142" s="15"/>
    </row>
    <row r="143" spans="1:8">
      <c r="A143" s="12"/>
      <c r="B143" s="13"/>
      <c r="C143" s="9"/>
      <c r="D143" s="9"/>
      <c r="E143" s="9"/>
      <c r="F143" s="9"/>
      <c r="G143" s="9"/>
      <c r="H143" s="9"/>
    </row>
    <row r="144" spans="1:8">
      <c r="A144" s="12"/>
      <c r="B144" s="13"/>
      <c r="C144" s="9"/>
      <c r="D144" s="9"/>
      <c r="E144" s="9"/>
      <c r="F144" s="9"/>
      <c r="G144" s="9"/>
      <c r="H144" s="9"/>
    </row>
    <row r="145" spans="1:8">
      <c r="A145" s="12"/>
      <c r="B145" s="13"/>
      <c r="C145" s="9"/>
      <c r="D145" s="9"/>
      <c r="E145" s="9"/>
      <c r="F145" s="9"/>
      <c r="G145" s="9"/>
      <c r="H145" s="9"/>
    </row>
    <row r="146" spans="1:8" s="3" customFormat="1" ht="12.75">
      <c r="A146" s="12"/>
      <c r="B146" s="13"/>
      <c r="C146" s="9"/>
      <c r="D146" s="9"/>
      <c r="E146" s="9"/>
      <c r="F146" s="9"/>
      <c r="G146" s="9"/>
      <c r="H146" s="9"/>
    </row>
    <row r="147" spans="1:8">
      <c r="A147" s="12"/>
      <c r="B147" s="13"/>
      <c r="C147" s="9"/>
      <c r="D147" s="9"/>
      <c r="E147" s="9"/>
      <c r="F147" s="9"/>
      <c r="G147" s="15"/>
      <c r="H147" s="15"/>
    </row>
    <row r="148" spans="1:8">
      <c r="A148" s="12"/>
      <c r="B148" s="13"/>
      <c r="C148" s="9"/>
      <c r="D148" s="9"/>
      <c r="E148" s="9"/>
      <c r="F148" s="9"/>
      <c r="G148" s="9"/>
      <c r="H148" s="9"/>
    </row>
    <row r="149" spans="1:8">
      <c r="A149" s="12"/>
      <c r="B149" s="13"/>
      <c r="C149" s="9"/>
      <c r="D149" s="9"/>
      <c r="E149" s="9"/>
      <c r="F149" s="9"/>
      <c r="G149" s="9"/>
      <c r="H149" s="9"/>
    </row>
    <row r="150" spans="1:8">
      <c r="A150" s="12"/>
      <c r="B150" s="13"/>
      <c r="C150" s="9"/>
      <c r="D150" s="9"/>
      <c r="E150" s="9"/>
      <c r="F150" s="9"/>
      <c r="G150" s="9"/>
      <c r="H150" s="9"/>
    </row>
    <row r="151" spans="1:8">
      <c r="A151" s="12"/>
      <c r="B151" s="13"/>
      <c r="C151" s="9"/>
      <c r="D151" s="9"/>
      <c r="E151" s="9"/>
      <c r="F151" s="9"/>
      <c r="G151" s="9"/>
      <c r="H151" s="9"/>
    </row>
    <row r="152" spans="1:8">
      <c r="A152" s="12"/>
      <c r="B152" s="13"/>
      <c r="C152" s="9"/>
      <c r="D152" s="9"/>
      <c r="E152" s="9"/>
      <c r="F152" s="9"/>
      <c r="G152" s="9"/>
      <c r="H152" s="9"/>
    </row>
    <row r="153" spans="1:8">
      <c r="A153" s="12"/>
      <c r="B153" s="13"/>
      <c r="C153" s="9"/>
      <c r="D153" s="9"/>
      <c r="E153" s="9"/>
      <c r="F153" s="9"/>
      <c r="G153" s="15"/>
      <c r="H153" s="15"/>
    </row>
    <row r="154" spans="1:8">
      <c r="A154" s="12"/>
      <c r="B154" s="13"/>
      <c r="C154" s="9"/>
      <c r="D154" s="9"/>
      <c r="E154" s="10"/>
      <c r="F154" s="10"/>
      <c r="G154" s="10"/>
      <c r="H154" s="9">
        <v>105</v>
      </c>
    </row>
    <row r="155" spans="1:8">
      <c r="A155" s="12"/>
      <c r="B155" s="13"/>
      <c r="C155" s="9"/>
      <c r="D155" s="9"/>
      <c r="E155" s="9"/>
      <c r="F155" s="9"/>
      <c r="G155" s="9"/>
      <c r="H155" s="9"/>
    </row>
    <row r="156" spans="1:8">
      <c r="A156" s="12"/>
      <c r="B156" s="13"/>
      <c r="C156" s="9"/>
      <c r="D156" s="9"/>
      <c r="E156" s="9"/>
      <c r="F156" s="9"/>
      <c r="G156" s="9"/>
      <c r="H156" s="9">
        <v>79</v>
      </c>
    </row>
    <row r="157" spans="1:8">
      <c r="A157" s="12"/>
      <c r="B157" s="13"/>
      <c r="C157" s="9"/>
      <c r="D157" s="9"/>
      <c r="E157" s="9"/>
      <c r="F157" s="9"/>
      <c r="G157" s="9"/>
      <c r="H157" s="9"/>
    </row>
    <row r="158" spans="1:8">
      <c r="A158" s="12"/>
      <c r="B158" s="13"/>
      <c r="C158" s="9"/>
      <c r="D158" s="9"/>
      <c r="E158" s="9"/>
      <c r="F158" s="9"/>
      <c r="G158" s="9"/>
      <c r="H158" s="9"/>
    </row>
    <row r="159" spans="1:8">
      <c r="A159" s="12"/>
      <c r="B159" s="13"/>
      <c r="C159" s="9"/>
      <c r="D159" s="9"/>
      <c r="E159" s="9"/>
      <c r="F159" s="9"/>
      <c r="G159" s="9"/>
      <c r="H159" s="9"/>
    </row>
    <row r="160" spans="1:8">
      <c r="A160" s="12"/>
      <c r="B160" s="13"/>
      <c r="C160" s="9"/>
      <c r="D160" s="9"/>
      <c r="E160" s="9"/>
      <c r="F160" s="9"/>
      <c r="G160" s="9"/>
      <c r="H160" s="9">
        <v>111</v>
      </c>
    </row>
    <row r="161" spans="1:8" s="3" customFormat="1" ht="12.75">
      <c r="A161" s="12"/>
      <c r="B161" s="13"/>
      <c r="C161" s="9"/>
      <c r="D161" s="9"/>
      <c r="E161" s="9"/>
      <c r="F161" s="9"/>
      <c r="G161" s="9"/>
      <c r="H161" s="9"/>
    </row>
    <row r="162" spans="1:8">
      <c r="A162" s="12"/>
      <c r="B162" s="13"/>
      <c r="C162" s="9"/>
      <c r="D162" s="9"/>
      <c r="E162" s="10"/>
      <c r="F162" s="10"/>
      <c r="G162" s="10"/>
      <c r="H162" s="9"/>
    </row>
    <row r="163" spans="1:8">
      <c r="A163" s="12"/>
      <c r="B163" s="13"/>
      <c r="C163" s="9"/>
      <c r="D163" s="9"/>
      <c r="E163" s="9"/>
      <c r="F163" s="9"/>
      <c r="G163" s="9"/>
      <c r="H163" s="9"/>
    </row>
    <row r="164" spans="1:8">
      <c r="A164" s="12"/>
      <c r="B164" s="13"/>
      <c r="C164" s="9"/>
      <c r="D164" s="9"/>
      <c r="E164" s="9"/>
      <c r="F164" s="9"/>
      <c r="G164" s="9"/>
      <c r="H164" s="9"/>
    </row>
    <row r="165" spans="1:8">
      <c r="A165" s="12"/>
      <c r="B165" s="13"/>
      <c r="C165" s="9"/>
      <c r="D165" s="9"/>
      <c r="E165" s="9"/>
      <c r="F165" s="9"/>
      <c r="G165" s="9"/>
      <c r="H165" s="9"/>
    </row>
    <row r="166" spans="1:8">
      <c r="A166" s="12"/>
      <c r="B166" s="13"/>
      <c r="C166" s="9"/>
      <c r="D166" s="9"/>
      <c r="E166" s="9"/>
      <c r="F166" s="9"/>
      <c r="G166" s="9"/>
      <c r="H166" s="9"/>
    </row>
    <row r="167" spans="1:8">
      <c r="A167" s="12"/>
      <c r="B167" s="13"/>
      <c r="C167" s="9"/>
      <c r="D167" s="9"/>
      <c r="E167" s="9"/>
      <c r="F167" s="9"/>
      <c r="G167" s="9"/>
      <c r="H167" s="9"/>
    </row>
    <row r="168" spans="1:8">
      <c r="A168" s="12"/>
      <c r="B168" s="13"/>
      <c r="C168" s="9"/>
      <c r="D168" s="9"/>
      <c r="E168" s="9"/>
      <c r="F168" s="9"/>
      <c r="G168" s="9"/>
      <c r="H168" s="9"/>
    </row>
    <row r="169" spans="1:8">
      <c r="A169" s="12"/>
      <c r="B169" s="13"/>
      <c r="C169" s="9"/>
      <c r="D169" s="9"/>
      <c r="E169" s="9"/>
      <c r="F169" s="9"/>
      <c r="G169" s="9"/>
      <c r="H169" s="9"/>
    </row>
    <row r="170" spans="1:8">
      <c r="A170" s="12"/>
      <c r="B170" s="13"/>
      <c r="C170" s="9"/>
      <c r="D170" s="9"/>
      <c r="E170" s="9"/>
      <c r="F170" s="9"/>
      <c r="G170" s="9"/>
      <c r="H170" s="9"/>
    </row>
    <row r="171" spans="1:8">
      <c r="A171" s="12"/>
      <c r="B171" s="13"/>
      <c r="C171" s="9"/>
      <c r="D171" s="9"/>
      <c r="E171" s="9"/>
      <c r="F171" s="9"/>
      <c r="G171" s="9"/>
      <c r="H171" s="9"/>
    </row>
    <row r="172" spans="1:8">
      <c r="A172" s="12"/>
      <c r="B172" s="13"/>
      <c r="C172" s="9"/>
      <c r="D172" s="9"/>
      <c r="E172" s="9"/>
      <c r="F172" s="9"/>
      <c r="G172" s="15"/>
      <c r="H172" s="15"/>
    </row>
    <row r="173" spans="1:8">
      <c r="A173" s="12"/>
      <c r="B173" s="13"/>
      <c r="C173" s="9"/>
      <c r="D173" s="9"/>
      <c r="E173" s="9"/>
      <c r="F173" s="9"/>
      <c r="G173" s="9"/>
      <c r="H173" s="9"/>
    </row>
    <row r="174" spans="1:8">
      <c r="A174" s="12"/>
      <c r="B174" s="13"/>
      <c r="C174" s="9"/>
      <c r="D174" s="9"/>
      <c r="E174" s="9"/>
      <c r="F174" s="9"/>
      <c r="G174" s="15"/>
      <c r="H174" s="15"/>
    </row>
    <row r="175" spans="1:8">
      <c r="A175" s="12"/>
      <c r="B175" s="13"/>
      <c r="C175" s="9"/>
      <c r="D175" s="9"/>
      <c r="E175" s="9"/>
      <c r="F175" s="9"/>
      <c r="G175" s="9"/>
      <c r="H175" s="9"/>
    </row>
    <row r="176" spans="1:8">
      <c r="A176" s="12"/>
      <c r="B176" s="13"/>
      <c r="C176" s="9"/>
      <c r="D176" s="9"/>
      <c r="E176" s="9"/>
      <c r="F176" s="9"/>
      <c r="G176" s="9"/>
      <c r="H176" s="9"/>
    </row>
    <row r="177" spans="1:8">
      <c r="A177" s="12"/>
      <c r="B177" s="13"/>
      <c r="C177" s="9"/>
      <c r="D177" s="9"/>
      <c r="E177" s="9"/>
      <c r="F177" s="9"/>
      <c r="G177" s="9"/>
      <c r="H177" s="9"/>
    </row>
    <row r="178" spans="1:8" s="3" customFormat="1" ht="12.75">
      <c r="A178" s="12"/>
      <c r="B178" s="13"/>
      <c r="C178" s="9"/>
      <c r="D178" s="9"/>
      <c r="E178" s="9"/>
      <c r="F178" s="9"/>
      <c r="G178" s="9"/>
      <c r="H178" s="9"/>
    </row>
    <row r="179" spans="1:8" s="3" customFormat="1" ht="12.75">
      <c r="A179" s="12"/>
      <c r="B179" s="13"/>
      <c r="C179" s="9"/>
      <c r="D179" s="9"/>
      <c r="E179" s="9"/>
      <c r="F179" s="9"/>
      <c r="G179" s="9"/>
      <c r="H179" s="9"/>
    </row>
    <row r="180" spans="1:8">
      <c r="A180" s="12"/>
      <c r="B180" s="13"/>
      <c r="C180" s="9"/>
      <c r="D180" s="9"/>
      <c r="E180" s="9"/>
      <c r="F180" s="9"/>
      <c r="G180" s="15"/>
      <c r="H180" s="15"/>
    </row>
    <row r="181" spans="1:8">
      <c r="A181" s="12"/>
      <c r="B181" s="13"/>
      <c r="C181" s="9"/>
      <c r="D181" s="9"/>
      <c r="E181" s="9"/>
      <c r="F181" s="9"/>
      <c r="G181" s="9"/>
      <c r="H181" s="9"/>
    </row>
    <row r="182" spans="1:8">
      <c r="A182" s="12"/>
      <c r="B182" s="13"/>
      <c r="C182" s="9"/>
      <c r="D182" s="9"/>
      <c r="E182" s="9"/>
      <c r="F182" s="9"/>
      <c r="G182" s="9"/>
      <c r="H182" s="9"/>
    </row>
    <row r="183" spans="1:8">
      <c r="A183" s="12"/>
      <c r="B183" s="13"/>
      <c r="C183" s="9"/>
      <c r="D183" s="9"/>
      <c r="E183" s="9"/>
      <c r="F183" s="9"/>
      <c r="G183" s="9"/>
      <c r="H183" s="9"/>
    </row>
    <row r="184" spans="1:8">
      <c r="A184" s="12"/>
      <c r="B184" s="13"/>
      <c r="C184" s="9"/>
      <c r="D184" s="9"/>
      <c r="E184" s="9"/>
      <c r="F184" s="9"/>
      <c r="G184" s="9"/>
      <c r="H184" s="9"/>
    </row>
    <row r="185" spans="1:8">
      <c r="A185" s="12"/>
      <c r="B185" s="13"/>
      <c r="C185" s="9"/>
      <c r="D185" s="9"/>
      <c r="E185" s="9"/>
      <c r="F185" s="9"/>
      <c r="G185" s="9"/>
      <c r="H185" s="9"/>
    </row>
    <row r="186" spans="1:8">
      <c r="A186" s="12"/>
      <c r="B186" s="13"/>
      <c r="C186" s="9"/>
      <c r="D186" s="9"/>
      <c r="E186" s="9"/>
      <c r="F186" s="9"/>
      <c r="G186" s="9"/>
      <c r="H186" s="9"/>
    </row>
    <row r="187" spans="1:8">
      <c r="A187" s="12"/>
      <c r="B187" s="13"/>
      <c r="C187" s="9"/>
      <c r="D187" s="9"/>
      <c r="E187" s="9"/>
      <c r="F187" s="9"/>
      <c r="G187" s="9"/>
      <c r="H187" s="9"/>
    </row>
    <row r="188" spans="1:8">
      <c r="A188" s="12"/>
      <c r="B188" s="13"/>
      <c r="C188" s="9"/>
      <c r="D188" s="9"/>
      <c r="E188" s="9"/>
      <c r="F188" s="9"/>
      <c r="G188" s="9"/>
      <c r="H188" s="9"/>
    </row>
    <row r="189" spans="1:8">
      <c r="A189" s="12"/>
      <c r="B189" s="13"/>
      <c r="C189" s="9"/>
      <c r="D189" s="9"/>
      <c r="E189" s="9"/>
      <c r="F189" s="9"/>
      <c r="G189" s="9"/>
      <c r="H189" s="9"/>
    </row>
    <row r="190" spans="1:8">
      <c r="A190" s="12"/>
      <c r="B190" s="13"/>
      <c r="C190" s="9"/>
      <c r="D190" s="9"/>
      <c r="E190" s="10"/>
      <c r="F190" s="10"/>
      <c r="G190" s="10"/>
      <c r="H190" s="9"/>
    </row>
    <row r="191" spans="1:8">
      <c r="A191" s="12"/>
      <c r="B191" s="13"/>
      <c r="C191" s="9"/>
      <c r="D191" s="9"/>
      <c r="E191" s="10"/>
      <c r="F191" s="10"/>
      <c r="G191" s="10"/>
      <c r="H191" s="9"/>
    </row>
    <row r="192" spans="1:8">
      <c r="A192" s="12"/>
      <c r="B192" s="13"/>
      <c r="C192" s="9"/>
      <c r="D192" s="9"/>
      <c r="E192" s="9"/>
      <c r="F192" s="9"/>
      <c r="G192" s="9"/>
      <c r="H192" s="9"/>
    </row>
    <row r="193" spans="1:8">
      <c r="A193" s="12"/>
      <c r="B193" s="13"/>
      <c r="C193" s="9"/>
      <c r="D193" s="9"/>
      <c r="E193" s="9"/>
      <c r="F193" s="9"/>
      <c r="G193" s="9"/>
      <c r="H193" s="9"/>
    </row>
    <row r="194" spans="1:8">
      <c r="A194" s="12"/>
      <c r="B194" s="13"/>
      <c r="C194" s="9"/>
      <c r="D194" s="9"/>
      <c r="E194" s="9"/>
      <c r="F194" s="9"/>
      <c r="G194" s="9"/>
      <c r="H194" s="9"/>
    </row>
    <row r="195" spans="1:8">
      <c r="A195" s="12"/>
      <c r="B195" s="13"/>
      <c r="C195" s="9"/>
      <c r="D195" s="9"/>
      <c r="E195" s="9"/>
      <c r="F195" s="9"/>
      <c r="G195" s="9"/>
      <c r="H195" s="9"/>
    </row>
    <row r="196" spans="1:8">
      <c r="A196" s="12"/>
      <c r="B196" s="13"/>
      <c r="C196" s="9"/>
      <c r="D196" s="9"/>
      <c r="E196" s="9"/>
      <c r="F196" s="9"/>
      <c r="G196" s="9"/>
      <c r="H196" s="9"/>
    </row>
    <row r="197" spans="1:8">
      <c r="A197" s="12"/>
      <c r="B197" s="13"/>
      <c r="C197" s="9"/>
      <c r="D197" s="9"/>
      <c r="E197" s="9"/>
      <c r="F197" s="9"/>
      <c r="G197" s="9"/>
      <c r="H197" s="9"/>
    </row>
    <row r="198" spans="1:8">
      <c r="A198" s="12"/>
      <c r="B198" s="13"/>
      <c r="C198" s="9"/>
      <c r="D198" s="9"/>
      <c r="E198" s="9"/>
      <c r="F198" s="9"/>
      <c r="G198" s="9"/>
      <c r="H198" s="9"/>
    </row>
    <row r="199" spans="1:8">
      <c r="A199" s="12"/>
      <c r="B199" s="13"/>
      <c r="C199" s="9"/>
      <c r="D199" s="9"/>
      <c r="E199" s="9"/>
      <c r="F199" s="9"/>
      <c r="G199" s="9"/>
      <c r="H199" s="9"/>
    </row>
    <row r="200" spans="1:8">
      <c r="A200" s="12"/>
      <c r="B200" s="13"/>
      <c r="C200" s="9"/>
      <c r="D200" s="9"/>
      <c r="E200" s="10"/>
      <c r="F200" s="10"/>
      <c r="G200" s="10"/>
      <c r="H200" s="9"/>
    </row>
    <row r="201" spans="1:8">
      <c r="A201" s="12"/>
      <c r="B201" s="13"/>
      <c r="C201" s="9"/>
      <c r="D201" s="9"/>
      <c r="E201" s="9"/>
      <c r="F201" s="9"/>
      <c r="G201" s="9"/>
      <c r="H201" s="9"/>
    </row>
    <row r="202" spans="1:8">
      <c r="A202" s="12"/>
      <c r="B202" s="13"/>
      <c r="C202" s="9"/>
      <c r="D202" s="9"/>
      <c r="E202" s="9"/>
      <c r="F202" s="9"/>
      <c r="G202" s="9"/>
      <c r="H202" s="9"/>
    </row>
    <row r="203" spans="1:8">
      <c r="A203" s="12"/>
      <c r="B203" s="13"/>
      <c r="C203" s="9"/>
      <c r="D203" s="9"/>
      <c r="E203" s="10"/>
      <c r="F203" s="10"/>
      <c r="G203" s="10"/>
      <c r="H203" s="9"/>
    </row>
    <row r="204" spans="1:8">
      <c r="A204" s="12"/>
      <c r="B204" s="13"/>
      <c r="C204" s="9"/>
      <c r="D204" s="9"/>
      <c r="E204" s="9"/>
      <c r="F204" s="9"/>
      <c r="G204" s="9"/>
      <c r="H204" s="9"/>
    </row>
    <row r="205" spans="1:8">
      <c r="A205" s="12"/>
      <c r="B205" s="13"/>
      <c r="C205" s="9"/>
      <c r="D205" s="9"/>
      <c r="E205" s="9"/>
      <c r="F205" s="9"/>
      <c r="G205" s="9"/>
      <c r="H205" s="9"/>
    </row>
    <row r="206" spans="1:8">
      <c r="A206" s="12"/>
      <c r="B206" s="13"/>
      <c r="C206" s="9"/>
      <c r="D206" s="9"/>
      <c r="E206" s="9"/>
      <c r="F206" s="9"/>
      <c r="G206" s="9"/>
      <c r="H206" s="9"/>
    </row>
    <row r="207" spans="1:8">
      <c r="A207" s="12"/>
      <c r="B207" s="13"/>
      <c r="C207" s="9"/>
      <c r="D207" s="9"/>
      <c r="E207" s="9"/>
      <c r="F207" s="9"/>
      <c r="G207" s="9"/>
      <c r="H207" s="9"/>
    </row>
    <row r="208" spans="1:8">
      <c r="A208" s="12"/>
      <c r="B208" s="13"/>
      <c r="C208" s="9"/>
      <c r="D208" s="9"/>
      <c r="E208" s="9"/>
      <c r="F208" s="9"/>
      <c r="G208" s="9"/>
      <c r="H208" s="9"/>
    </row>
    <row r="209" spans="1:8">
      <c r="A209" s="12"/>
      <c r="B209" s="13"/>
      <c r="C209" s="9"/>
      <c r="D209" s="9"/>
      <c r="E209" s="9"/>
      <c r="F209" s="9"/>
      <c r="G209" s="9"/>
      <c r="H209" s="9"/>
    </row>
    <row r="210" spans="1:8">
      <c r="A210" s="12"/>
      <c r="B210" s="13"/>
      <c r="C210" s="9"/>
      <c r="D210" s="9"/>
      <c r="E210" s="9"/>
      <c r="F210" s="9"/>
      <c r="G210" s="9"/>
      <c r="H210" s="9"/>
    </row>
    <row r="211" spans="1:8">
      <c r="A211" s="12"/>
      <c r="B211" s="13"/>
      <c r="C211" s="9"/>
      <c r="D211" s="9"/>
      <c r="E211" s="9"/>
      <c r="F211" s="9"/>
      <c r="G211" s="9"/>
      <c r="H211" s="9"/>
    </row>
    <row r="212" spans="1:8" hidden="1">
      <c r="A212" s="12"/>
      <c r="B212" s="13"/>
      <c r="C212" s="9"/>
      <c r="D212" s="9"/>
      <c r="E212" s="9"/>
      <c r="F212" s="9"/>
      <c r="G212" s="9"/>
      <c r="H212" s="9"/>
    </row>
    <row r="213" spans="1:8" hidden="1">
      <c r="A213" s="12"/>
      <c r="B213" s="13">
        <f>COUNT(B5:B210)</f>
        <v>98</v>
      </c>
      <c r="C213" s="9"/>
      <c r="D213" s="9">
        <f>144/7</f>
        <v>20.571428571428573</v>
      </c>
      <c r="E213" s="9"/>
      <c r="F213" s="9"/>
      <c r="G213" s="9"/>
      <c r="H213" s="9"/>
    </row>
    <row r="214" spans="1:8" s="14" customFormat="1" ht="12.75" hidden="1">
      <c r="A214" s="12"/>
      <c r="B214" s="13"/>
      <c r="C214" s="9"/>
      <c r="D214" s="9"/>
      <c r="E214" s="9"/>
      <c r="F214" s="9"/>
      <c r="G214" s="9"/>
      <c r="H214" s="9"/>
    </row>
    <row r="215" spans="1:8" s="14" customFormat="1" ht="12.75" hidden="1">
      <c r="A215" s="12"/>
      <c r="B215" s="13"/>
      <c r="C215" s="9"/>
      <c r="D215" s="9"/>
      <c r="E215" s="9"/>
      <c r="F215" s="9"/>
      <c r="G215" s="9"/>
      <c r="H215" s="9"/>
    </row>
    <row r="216" spans="1:8" s="14" customFormat="1" ht="12.75" hidden="1">
      <c r="A216" s="12"/>
      <c r="B216" s="13"/>
      <c r="C216" s="9"/>
      <c r="D216" s="9"/>
      <c r="E216" s="9"/>
      <c r="F216" s="9"/>
      <c r="G216" s="9"/>
      <c r="H216" s="9"/>
    </row>
    <row r="217" spans="1:8" s="14" customFormat="1" ht="12.75" hidden="1">
      <c r="A217" s="12"/>
      <c r="B217" s="13"/>
      <c r="C217" s="9"/>
      <c r="D217" s="9"/>
      <c r="E217" s="9"/>
      <c r="F217" s="9"/>
      <c r="G217" s="9"/>
      <c r="H217" s="9"/>
    </row>
    <row r="218" spans="1:8" hidden="1">
      <c r="A218" s="10"/>
      <c r="B218" s="13"/>
      <c r="C218" s="8"/>
      <c r="D218" s="8"/>
      <c r="E218" s="8"/>
      <c r="F218" s="8"/>
      <c r="G218" s="8"/>
      <c r="H218" s="15"/>
    </row>
    <row r="219" spans="1:8" hidden="1">
      <c r="A219" s="10"/>
      <c r="B219" s="13"/>
      <c r="D219" s="8"/>
      <c r="E219" s="8"/>
      <c r="F219" s="8"/>
      <c r="G219" s="8"/>
      <c r="H219" s="15"/>
    </row>
    <row r="220" spans="1:8">
      <c r="A220" s="10"/>
      <c r="B220" s="13"/>
      <c r="C220" s="8"/>
      <c r="D220" s="8"/>
      <c r="E220" s="8"/>
      <c r="F220" s="8"/>
      <c r="G220" s="8"/>
      <c r="H220" s="15"/>
    </row>
    <row r="225" spans="1:8">
      <c r="A225" s="12"/>
      <c r="B225" s="13"/>
      <c r="C225" s="9"/>
      <c r="D225" s="14"/>
      <c r="E225" s="9"/>
      <c r="F225" s="9"/>
      <c r="G225" s="9"/>
      <c r="H225" s="15"/>
    </row>
    <row r="226" spans="1:8">
      <c r="A226" s="12"/>
      <c r="B226" s="13"/>
      <c r="C226" s="9"/>
      <c r="D226" s="14"/>
      <c r="E226" s="9"/>
      <c r="F226" s="9"/>
      <c r="G226" s="9"/>
      <c r="H226" s="15"/>
    </row>
    <row r="227" spans="1:8">
      <c r="A227" s="12"/>
      <c r="B227" s="13"/>
      <c r="C227" s="9"/>
      <c r="E227" s="9"/>
      <c r="F227" s="9"/>
      <c r="G227" s="9"/>
      <c r="H227" s="9"/>
    </row>
    <row r="228" spans="1:8">
      <c r="A228" s="12"/>
      <c r="B228" s="13"/>
      <c r="C228" s="9"/>
      <c r="E228" s="9"/>
      <c r="F228" s="9"/>
      <c r="G228" s="9"/>
      <c r="H228" s="9"/>
    </row>
    <row r="229" spans="1:8">
      <c r="A229" s="12"/>
      <c r="B229" s="13"/>
      <c r="C229" s="9"/>
      <c r="E229" s="9"/>
      <c r="F229" s="9"/>
      <c r="G229" s="9"/>
      <c r="H229" s="9"/>
    </row>
    <row r="230" spans="1:8">
      <c r="A230" s="10"/>
      <c r="B230" s="13"/>
      <c r="C230" s="9"/>
      <c r="E230" s="9"/>
      <c r="F230" s="9"/>
      <c r="G230" s="9"/>
      <c r="H230" s="9"/>
    </row>
    <row r="231" spans="1:8">
      <c r="A231" s="10"/>
      <c r="B231" s="13"/>
      <c r="C231" s="8"/>
      <c r="E231" s="8"/>
      <c r="F231" s="8"/>
      <c r="G231" s="8"/>
      <c r="H231" s="15"/>
    </row>
    <row r="232" spans="1:8">
      <c r="A232" s="12"/>
      <c r="B232" s="13"/>
      <c r="C232" s="9"/>
      <c r="E232" s="9"/>
      <c r="F232" s="9"/>
      <c r="G232" s="9"/>
      <c r="H232" s="9"/>
    </row>
    <row r="233" spans="1:8">
      <c r="A233" s="12"/>
      <c r="B233" s="13"/>
      <c r="C233" s="9"/>
      <c r="E233" s="9"/>
      <c r="F233" s="9"/>
      <c r="G233" s="9"/>
      <c r="H233" s="9"/>
    </row>
    <row r="234" spans="1:8" s="3" customFormat="1" ht="12.75">
      <c r="A234" s="12"/>
      <c r="B234" s="13"/>
      <c r="C234" s="9"/>
      <c r="E234" s="9"/>
      <c r="F234" s="9"/>
      <c r="G234" s="9"/>
      <c r="H234" s="9"/>
    </row>
    <row r="235" spans="1:8">
      <c r="A235" s="12"/>
      <c r="B235" s="13"/>
      <c r="C235" s="9"/>
      <c r="E235" s="9"/>
      <c r="F235" s="9"/>
      <c r="G235" s="9"/>
      <c r="H235" s="9"/>
    </row>
    <row r="236" spans="1:8">
      <c r="A236" s="12"/>
      <c r="B236" s="13"/>
      <c r="C236" s="9"/>
      <c r="E236" s="9"/>
      <c r="F236" s="9"/>
      <c r="G236" s="9"/>
      <c r="H236" s="9"/>
    </row>
    <row r="237" spans="1:8">
      <c r="A237" s="12"/>
      <c r="B237" s="13"/>
      <c r="C237" s="9"/>
      <c r="E237" s="9"/>
      <c r="F237" s="9"/>
      <c r="G237" s="9"/>
      <c r="H237" s="9"/>
    </row>
    <row r="238" spans="1:8" s="14" customFormat="1" ht="12.75">
      <c r="A238" s="10"/>
      <c r="B238" s="13"/>
      <c r="C238" s="9"/>
      <c r="E238" s="9"/>
      <c r="F238" s="9"/>
      <c r="G238" s="9"/>
      <c r="H238" s="9"/>
    </row>
    <row r="239" spans="1:8" s="3" customFormat="1" ht="12.75">
      <c r="A239" s="12"/>
      <c r="B239" s="13"/>
      <c r="C239" s="9"/>
      <c r="E239" s="9"/>
      <c r="F239" s="9"/>
      <c r="G239" s="9"/>
      <c r="H239" s="9"/>
    </row>
    <row r="240" spans="1:8" s="14" customFormat="1" ht="12.75">
      <c r="A240" s="10"/>
      <c r="B240" s="13"/>
      <c r="C240" s="9"/>
      <c r="E240" s="9"/>
      <c r="F240" s="9"/>
      <c r="G240" s="9"/>
      <c r="H240" s="9"/>
    </row>
    <row r="241" spans="1:8" s="14" customFormat="1" ht="12.75">
      <c r="A241" s="10"/>
      <c r="B241" s="13"/>
      <c r="C241" s="9"/>
      <c r="E241" s="9"/>
      <c r="F241" s="9"/>
      <c r="G241" s="9"/>
      <c r="H241" s="9"/>
    </row>
    <row r="242" spans="1:8">
      <c r="A242" s="10"/>
      <c r="B242" s="13"/>
      <c r="C242" s="9"/>
      <c r="E242" s="9"/>
      <c r="F242" s="9"/>
      <c r="G242" s="9"/>
      <c r="H242" s="9"/>
    </row>
    <row r="243" spans="1:8">
      <c r="A243" s="10"/>
      <c r="B243" s="13"/>
      <c r="C243" s="9"/>
      <c r="D243" s="9"/>
      <c r="E243" s="9"/>
      <c r="F243" s="9"/>
      <c r="G243" s="9"/>
      <c r="H243" s="9"/>
    </row>
    <row r="244" spans="1:8">
      <c r="A244" s="12"/>
      <c r="B244" s="13"/>
      <c r="C244" s="9"/>
      <c r="D244" s="9"/>
      <c r="E244" s="9"/>
      <c r="F244" s="9"/>
      <c r="G244" s="9"/>
      <c r="H244" s="9"/>
    </row>
    <row r="245" spans="1:8" s="14" customFormat="1" ht="12.75">
      <c r="A245" s="10"/>
      <c r="B245" s="13"/>
      <c r="C245" s="9"/>
      <c r="D245" s="9"/>
      <c r="E245" s="9"/>
      <c r="F245" s="9"/>
      <c r="G245" s="9"/>
      <c r="H245" s="9"/>
    </row>
    <row r="246" spans="1:8">
      <c r="A246" s="10"/>
      <c r="B246" s="13"/>
      <c r="C246" s="9"/>
      <c r="D246" s="9"/>
      <c r="E246" s="9"/>
      <c r="F246" s="9"/>
      <c r="G246" s="9"/>
      <c r="H246" s="9"/>
    </row>
    <row r="247" spans="1:8">
      <c r="A247" s="12"/>
      <c r="B247" s="13"/>
      <c r="C247" s="9"/>
      <c r="D247" s="9"/>
      <c r="E247" s="9"/>
      <c r="F247" s="9"/>
      <c r="G247" s="9"/>
      <c r="H247" s="9"/>
    </row>
    <row r="248" spans="1:8">
      <c r="A248" s="12"/>
      <c r="B248" s="13"/>
      <c r="C248" s="9"/>
      <c r="D248" s="9"/>
      <c r="E248" s="9"/>
      <c r="F248" s="9"/>
      <c r="G248" s="9"/>
      <c r="H248" s="9"/>
    </row>
    <row r="249" spans="1:8">
      <c r="A249" s="10"/>
      <c r="B249" s="13"/>
      <c r="C249" s="9"/>
      <c r="D249" s="9"/>
      <c r="E249" s="9"/>
      <c r="F249" s="9"/>
      <c r="G249" s="9"/>
      <c r="H249" s="9"/>
    </row>
    <row r="250" spans="1:8" s="14" customFormat="1" ht="12.75">
      <c r="A250" s="10"/>
      <c r="B250" s="13"/>
      <c r="C250" s="9"/>
      <c r="D250" s="9"/>
      <c r="E250" s="9"/>
      <c r="F250" s="9"/>
      <c r="G250" s="9"/>
      <c r="H250" s="9"/>
    </row>
    <row r="251" spans="1:8" s="14" customFormat="1" ht="12.75">
      <c r="A251" s="12"/>
      <c r="B251" s="13"/>
      <c r="C251" s="9"/>
      <c r="D251" s="9"/>
      <c r="E251" s="9"/>
      <c r="F251" s="9"/>
      <c r="G251" s="9"/>
      <c r="H251" s="9"/>
    </row>
    <row r="252" spans="1:8">
      <c r="A252" s="12"/>
      <c r="B252" s="13"/>
      <c r="C252" s="9"/>
      <c r="D252" s="9"/>
      <c r="E252" s="10"/>
      <c r="F252" s="10"/>
      <c r="G252" s="10"/>
      <c r="H252" s="9"/>
    </row>
    <row r="253" spans="1:8">
      <c r="A253" s="12"/>
      <c r="B253" s="13"/>
      <c r="C253" s="9"/>
      <c r="D253" s="9"/>
      <c r="E253" s="9"/>
      <c r="F253" s="9"/>
      <c r="G253" s="9"/>
      <c r="H253" s="9"/>
    </row>
    <row r="254" spans="1:8">
      <c r="A254" s="10"/>
      <c r="B254" s="13"/>
      <c r="C254" s="9"/>
      <c r="D254" s="9"/>
      <c r="E254" s="10"/>
      <c r="F254" s="10"/>
      <c r="G254" s="10"/>
      <c r="H254" s="9"/>
    </row>
    <row r="255" spans="1:8">
      <c r="A255" s="9"/>
      <c r="B255" s="13"/>
      <c r="C255" s="9"/>
      <c r="D255" s="9"/>
      <c r="E255" s="9"/>
      <c r="F255" s="9"/>
      <c r="G255" s="9"/>
      <c r="H255" s="9"/>
    </row>
    <row r="256" spans="1:8">
      <c r="A256" s="9"/>
      <c r="B256" s="13"/>
      <c r="C256" s="9"/>
      <c r="D256" s="9"/>
      <c r="E256" s="9"/>
      <c r="F256" s="9"/>
      <c r="G256" s="9"/>
      <c r="H256" s="9"/>
    </row>
    <row r="257" spans="1:8" s="3" customFormat="1" ht="12.75">
      <c r="A257" s="12"/>
      <c r="B257" s="13"/>
      <c r="C257" s="9"/>
      <c r="D257" s="9"/>
      <c r="E257" s="9"/>
      <c r="F257" s="9"/>
      <c r="G257" s="9"/>
      <c r="H257" s="9"/>
    </row>
    <row r="258" spans="1:8" s="3" customFormat="1" ht="12.75">
      <c r="A258" s="12"/>
      <c r="B258" s="13"/>
      <c r="C258" s="9"/>
      <c r="D258" s="9"/>
      <c r="E258" s="9"/>
      <c r="F258" s="9"/>
      <c r="G258" s="9"/>
      <c r="H258" s="9"/>
    </row>
    <row r="259" spans="1:8" s="3" customFormat="1" ht="12.75">
      <c r="A259" s="12"/>
      <c r="B259" s="13"/>
      <c r="C259" s="9"/>
      <c r="D259" s="9"/>
      <c r="E259" s="9"/>
      <c r="F259" s="9"/>
      <c r="G259" s="9"/>
      <c r="H259" s="9"/>
    </row>
    <row r="260" spans="1:8" s="3" customFormat="1" ht="12.75">
      <c r="A260" s="12"/>
      <c r="B260" s="13"/>
      <c r="C260" s="9"/>
      <c r="D260" s="9"/>
      <c r="E260" s="9"/>
      <c r="F260" s="9"/>
      <c r="G260" s="9"/>
      <c r="H260" s="9"/>
    </row>
    <row r="261" spans="1:8" s="3" customFormat="1" ht="12.75">
      <c r="A261" s="12"/>
      <c r="B261" s="13"/>
      <c r="C261" s="9"/>
      <c r="D261" s="9"/>
      <c r="E261" s="9"/>
      <c r="F261" s="9"/>
      <c r="G261" s="9"/>
      <c r="H261" s="9"/>
    </row>
    <row r="262" spans="1:8" s="14" customFormat="1" ht="12.75">
      <c r="A262" s="12"/>
      <c r="B262" s="13"/>
      <c r="C262" s="9"/>
      <c r="D262" s="9"/>
      <c r="E262" s="9"/>
      <c r="F262" s="9"/>
      <c r="G262" s="9"/>
      <c r="H262" s="9"/>
    </row>
    <row r="263" spans="1:8" hidden="1">
      <c r="A263" s="9"/>
      <c r="B263" s="13"/>
      <c r="C263" s="9"/>
      <c r="D263" s="9"/>
      <c r="E263" s="9"/>
      <c r="F263" s="9"/>
      <c r="G263" s="9"/>
      <c r="H263" s="9"/>
    </row>
    <row r="264" spans="1:8">
      <c r="A264" s="9"/>
      <c r="B264" s="13"/>
      <c r="C264" s="9"/>
      <c r="D264" s="9"/>
      <c r="E264" s="9"/>
      <c r="F264" s="9"/>
      <c r="G264" s="9"/>
      <c r="H264" s="9"/>
    </row>
    <row r="265" spans="1:8">
      <c r="A265" s="9"/>
      <c r="B265" s="13"/>
      <c r="C265" s="9"/>
      <c r="D265" s="9"/>
      <c r="E265" s="9"/>
      <c r="F265" s="9"/>
      <c r="G265" s="9"/>
      <c r="H265" s="9"/>
    </row>
    <row r="266" spans="1:8">
      <c r="A266" s="9"/>
      <c r="B266" s="13"/>
      <c r="C266" s="9"/>
      <c r="D266" s="9"/>
      <c r="E266" s="9"/>
      <c r="F266" s="9"/>
      <c r="G266" s="9"/>
      <c r="H266" s="9"/>
    </row>
    <row r="267" spans="1:8">
      <c r="A267" s="15"/>
      <c r="B267" s="16"/>
      <c r="C267" s="15"/>
      <c r="D267" s="15"/>
      <c r="E267" s="15"/>
      <c r="F267" s="15"/>
      <c r="G267" s="15"/>
      <c r="H267" s="15"/>
    </row>
    <row r="268" spans="1:8">
      <c r="A268" s="15"/>
      <c r="B268" s="16"/>
      <c r="C268" s="15"/>
      <c r="D268" s="15"/>
      <c r="E268" s="15"/>
      <c r="F268" s="15"/>
      <c r="G268" s="15"/>
      <c r="H268" s="15"/>
    </row>
    <row r="269" spans="1:8">
      <c r="A269" s="15"/>
      <c r="B269" s="16"/>
      <c r="C269" s="15"/>
      <c r="D269" s="15"/>
      <c r="E269" s="15"/>
      <c r="F269" s="15"/>
      <c r="G269" s="15"/>
      <c r="H269" s="15"/>
    </row>
    <row r="270" spans="1:8">
      <c r="A270" s="15"/>
      <c r="B270" s="16"/>
      <c r="C270" s="15"/>
      <c r="D270" s="15"/>
      <c r="E270" s="15"/>
      <c r="F270" s="15"/>
      <c r="G270" s="15"/>
      <c r="H270" s="15"/>
    </row>
    <row r="271" spans="1:8">
      <c r="A271" s="15"/>
      <c r="B271" s="16"/>
      <c r="C271" s="15"/>
      <c r="D271" s="15"/>
      <c r="E271" s="15"/>
      <c r="F271" s="15"/>
      <c r="G271" s="15"/>
      <c r="H271" s="15"/>
    </row>
    <row r="272" spans="1:8">
      <c r="A272" s="15"/>
      <c r="B272" s="16"/>
      <c r="C272" s="15"/>
      <c r="D272" s="15"/>
      <c r="E272" s="15"/>
      <c r="F272" s="15"/>
      <c r="G272" s="15"/>
      <c r="H272" s="15"/>
    </row>
    <row r="273" spans="1:8">
      <c r="A273" s="15"/>
      <c r="B273" s="16"/>
      <c r="C273" s="15"/>
      <c r="D273" s="15"/>
      <c r="E273" s="15"/>
      <c r="F273" s="15"/>
      <c r="G273" s="15"/>
      <c r="H273" s="15"/>
    </row>
    <row r="274" spans="1:8">
      <c r="A274" s="15"/>
      <c r="B274" s="16"/>
      <c r="C274" s="15"/>
      <c r="D274" s="15"/>
      <c r="E274" s="15"/>
      <c r="F274" s="15"/>
      <c r="G274" s="15"/>
      <c r="H274" s="15"/>
    </row>
    <row r="275" spans="1:8">
      <c r="A275" s="15"/>
      <c r="B275" s="16"/>
      <c r="C275" s="15"/>
      <c r="D275" s="15"/>
      <c r="E275" s="15"/>
      <c r="F275" s="15"/>
      <c r="G275" s="15"/>
      <c r="H275" s="15"/>
    </row>
    <row r="276" spans="1:8">
      <c r="A276" s="15"/>
      <c r="B276" s="16"/>
      <c r="C276" s="15"/>
      <c r="D276" s="15"/>
      <c r="E276" s="15"/>
      <c r="F276" s="15"/>
      <c r="G276" s="15"/>
      <c r="H276" s="15"/>
    </row>
    <row r="277" spans="1:8">
      <c r="A277" s="15"/>
      <c r="B277" s="16"/>
      <c r="C277" s="15"/>
      <c r="D277" s="15"/>
      <c r="E277" s="15"/>
      <c r="F277" s="15"/>
      <c r="G277" s="15"/>
      <c r="H277" s="15"/>
    </row>
    <row r="278" spans="1:8">
      <c r="A278" s="15"/>
      <c r="B278" s="16"/>
      <c r="C278" s="15"/>
      <c r="D278" s="15"/>
      <c r="E278" s="15"/>
      <c r="F278" s="15"/>
      <c r="G278" s="15"/>
      <c r="H278" s="15"/>
    </row>
    <row r="279" spans="1:8">
      <c r="A279" s="15"/>
      <c r="B279" s="16"/>
      <c r="C279" s="15"/>
      <c r="D279" s="15"/>
      <c r="E279" s="15"/>
      <c r="F279" s="15"/>
      <c r="G279" s="15"/>
      <c r="H279" s="15"/>
    </row>
    <row r="280" spans="1:8">
      <c r="A280" s="15"/>
      <c r="B280" s="16"/>
      <c r="C280" s="15"/>
      <c r="D280" s="15"/>
      <c r="E280" s="15"/>
      <c r="F280" s="15"/>
      <c r="G280" s="15"/>
      <c r="H280" s="15"/>
    </row>
    <row r="281" spans="1:8">
      <c r="A281" s="15"/>
      <c r="B281" s="16"/>
      <c r="C281" s="15"/>
      <c r="D281" s="15"/>
      <c r="E281" s="15"/>
      <c r="F281" s="15"/>
      <c r="G281" s="15"/>
      <c r="H281" s="15"/>
    </row>
    <row r="282" spans="1:8">
      <c r="A282" s="15"/>
      <c r="B282" s="16"/>
      <c r="C282" s="15"/>
      <c r="D282" s="15"/>
      <c r="E282" s="15"/>
      <c r="F282" s="15"/>
      <c r="G282" s="15"/>
      <c r="H282" s="15"/>
    </row>
    <row r="283" spans="1:8">
      <c r="A283" s="15"/>
      <c r="B283" s="16"/>
      <c r="C283" s="15"/>
      <c r="D283" s="15"/>
      <c r="E283" s="15"/>
      <c r="F283" s="15"/>
      <c r="G283" s="15"/>
      <c r="H283" s="15"/>
    </row>
    <row r="284" spans="1:8">
      <c r="A284" s="15"/>
      <c r="B284" s="16"/>
      <c r="C284" s="15"/>
      <c r="D284" s="15"/>
      <c r="E284" s="15"/>
      <c r="F284" s="15"/>
      <c r="G284" s="15"/>
      <c r="H284" s="15"/>
    </row>
    <row r="285" spans="1:8">
      <c r="A285" s="15"/>
      <c r="B285" s="16"/>
      <c r="C285" s="15"/>
      <c r="D285" s="15"/>
      <c r="E285" s="15"/>
      <c r="F285" s="15"/>
      <c r="G285" s="15"/>
      <c r="H285" s="15"/>
    </row>
    <row r="286" spans="1:8">
      <c r="A286" s="15"/>
      <c r="B286" s="16"/>
      <c r="C286" s="15"/>
      <c r="D286" s="15"/>
      <c r="E286" s="15"/>
      <c r="F286" s="15"/>
      <c r="G286" s="15"/>
      <c r="H286" s="15"/>
    </row>
    <row r="287" spans="1:8">
      <c r="A287" s="15"/>
      <c r="B287" s="16"/>
      <c r="C287" s="15"/>
      <c r="D287" s="15"/>
      <c r="E287" s="15"/>
      <c r="F287" s="15"/>
      <c r="G287" s="15"/>
      <c r="H287" s="15"/>
    </row>
    <row r="288" spans="1:8">
      <c r="A288" s="15"/>
      <c r="B288" s="16"/>
      <c r="C288" s="15"/>
      <c r="D288" s="15"/>
      <c r="E288" s="15"/>
      <c r="F288" s="15"/>
      <c r="G288" s="15"/>
      <c r="H288" s="15"/>
    </row>
    <row r="289" spans="1:8">
      <c r="A289" s="15"/>
      <c r="B289" s="16"/>
      <c r="C289" s="15"/>
      <c r="D289" s="15"/>
      <c r="E289" s="15"/>
      <c r="F289" s="15"/>
      <c r="G289" s="15"/>
      <c r="H289" s="15"/>
    </row>
    <row r="290" spans="1:8">
      <c r="A290" s="15"/>
      <c r="B290" s="16"/>
      <c r="C290" s="15"/>
      <c r="D290" s="15"/>
      <c r="E290" s="15"/>
      <c r="F290" s="15"/>
      <c r="G290" s="15"/>
      <c r="H290" s="15"/>
    </row>
    <row r="291" spans="1:8">
      <c r="A291" s="15"/>
      <c r="B291" s="16"/>
      <c r="C291" s="15"/>
      <c r="D291" s="15"/>
      <c r="E291" s="15"/>
      <c r="F291" s="15"/>
      <c r="G291" s="15"/>
      <c r="H291" s="15"/>
    </row>
    <row r="292" spans="1:8">
      <c r="A292" s="15"/>
      <c r="B292" s="16"/>
      <c r="C292" s="15"/>
      <c r="D292" s="15"/>
      <c r="E292" s="15"/>
      <c r="F292" s="15"/>
      <c r="G292" s="15"/>
      <c r="H292" s="15"/>
    </row>
    <row r="293" spans="1:8">
      <c r="A293" s="15"/>
      <c r="B293" s="16"/>
      <c r="C293" s="15"/>
      <c r="D293" s="15"/>
      <c r="E293" s="15"/>
      <c r="F293" s="15"/>
      <c r="G293" s="15"/>
      <c r="H293" s="15"/>
    </row>
    <row r="294" spans="1:8">
      <c r="A294" s="15"/>
      <c r="B294" s="16"/>
      <c r="C294" s="15"/>
      <c r="D294" s="15"/>
      <c r="E294" s="15"/>
      <c r="F294" s="15"/>
      <c r="G294" s="15"/>
      <c r="H294" s="15"/>
    </row>
    <row r="295" spans="1:8">
      <c r="A295" s="15"/>
      <c r="B295" s="16"/>
      <c r="C295" s="15"/>
      <c r="D295" s="15"/>
      <c r="E295" s="15"/>
      <c r="F295" s="15"/>
      <c r="G295" s="15"/>
      <c r="H295" s="15"/>
    </row>
    <row r="296" spans="1:8">
      <c r="A296" s="15"/>
      <c r="B296" s="16"/>
      <c r="C296" s="15"/>
      <c r="D296" s="15"/>
      <c r="E296" s="15"/>
      <c r="F296" s="15"/>
      <c r="G296" s="15"/>
      <c r="H296" s="15"/>
    </row>
    <row r="297" spans="1:8">
      <c r="A297" s="15"/>
      <c r="B297" s="16"/>
      <c r="C297" s="15"/>
      <c r="D297" s="15"/>
      <c r="E297" s="15"/>
      <c r="F297" s="15"/>
      <c r="G297" s="15"/>
      <c r="H297" s="15"/>
    </row>
    <row r="298" spans="1:8">
      <c r="A298" s="15"/>
      <c r="B298" s="16"/>
      <c r="C298" s="15"/>
      <c r="D298" s="15"/>
      <c r="E298" s="15"/>
      <c r="F298" s="15"/>
      <c r="G298" s="15"/>
      <c r="H298" s="15"/>
    </row>
    <row r="299" spans="1:8">
      <c r="A299" s="15"/>
      <c r="B299" s="16"/>
      <c r="C299" s="15"/>
      <c r="D299" s="15"/>
      <c r="E299" s="15"/>
      <c r="F299" s="15"/>
      <c r="G299" s="15"/>
      <c r="H299" s="15"/>
    </row>
    <row r="300" spans="1:8">
      <c r="A300" s="15"/>
      <c r="B300" s="16"/>
      <c r="C300" s="15"/>
      <c r="D300" s="15"/>
      <c r="E300" s="15"/>
      <c r="F300" s="15"/>
      <c r="G300" s="15"/>
      <c r="H300" s="15"/>
    </row>
    <row r="301" spans="1:8">
      <c r="A301" s="15"/>
      <c r="B301" s="16"/>
      <c r="C301" s="15"/>
      <c r="D301" s="15"/>
      <c r="E301" s="15"/>
      <c r="F301" s="15"/>
      <c r="G301" s="15"/>
      <c r="H301" s="15"/>
    </row>
    <row r="302" spans="1:8">
      <c r="A302" s="15"/>
      <c r="B302" s="16"/>
      <c r="C302" s="15"/>
      <c r="D302" s="15"/>
      <c r="E302" s="15"/>
      <c r="F302" s="15"/>
      <c r="G302" s="15"/>
      <c r="H302" s="15"/>
    </row>
    <row r="303" spans="1:8">
      <c r="A303" s="15"/>
      <c r="B303" s="16"/>
      <c r="C303" s="15"/>
      <c r="D303" s="15"/>
      <c r="E303" s="15"/>
      <c r="F303" s="15"/>
      <c r="G303" s="15"/>
      <c r="H303" s="15"/>
    </row>
    <row r="304" spans="1:8">
      <c r="A304" s="15"/>
      <c r="B304" s="16"/>
      <c r="C304" s="15"/>
      <c r="D304" s="15"/>
      <c r="E304" s="15"/>
      <c r="F304" s="15"/>
      <c r="G304" s="15"/>
      <c r="H304" s="15"/>
    </row>
    <row r="305" spans="1:8">
      <c r="A305" s="15"/>
      <c r="B305" s="16"/>
      <c r="C305" s="15"/>
      <c r="D305" s="15"/>
      <c r="E305" s="15"/>
      <c r="F305" s="15"/>
      <c r="G305" s="15"/>
      <c r="H305" s="15"/>
    </row>
    <row r="306" spans="1:8">
      <c r="A306" s="15"/>
      <c r="B306" s="16"/>
      <c r="C306" s="15"/>
      <c r="D306" s="15"/>
      <c r="E306" s="15"/>
      <c r="F306" s="15"/>
      <c r="G306" s="15"/>
      <c r="H306" s="15"/>
    </row>
    <row r="307" spans="1:8">
      <c r="A307" s="15"/>
      <c r="B307" s="16"/>
      <c r="C307" s="15"/>
      <c r="D307" s="15"/>
      <c r="E307" s="15"/>
      <c r="F307" s="15"/>
      <c r="G307" s="15"/>
      <c r="H307" s="15"/>
    </row>
    <row r="308" spans="1:8">
      <c r="A308" s="15"/>
      <c r="B308" s="16"/>
      <c r="C308" s="15"/>
      <c r="D308" s="15"/>
      <c r="E308" s="15"/>
      <c r="F308" s="15"/>
      <c r="G308" s="15"/>
      <c r="H308" s="15"/>
    </row>
    <row r="309" spans="1:8">
      <c r="A309" s="15"/>
      <c r="B309" s="16"/>
      <c r="C309" s="15"/>
      <c r="D309" s="15"/>
      <c r="E309" s="15"/>
      <c r="F309" s="15"/>
      <c r="G309" s="15"/>
      <c r="H309" s="15"/>
    </row>
    <row r="310" spans="1:8">
      <c r="A310" s="15"/>
      <c r="B310" s="16"/>
      <c r="C310" s="15"/>
      <c r="D310" s="15"/>
      <c r="E310" s="15"/>
      <c r="F310" s="15"/>
      <c r="G310" s="15"/>
      <c r="H310" s="15"/>
    </row>
    <row r="311" spans="1:8">
      <c r="A311" s="15"/>
      <c r="B311" s="16"/>
      <c r="C311" s="15"/>
      <c r="D311" s="15"/>
      <c r="E311" s="15"/>
      <c r="F311" s="15"/>
      <c r="G311" s="15"/>
      <c r="H311" s="15"/>
    </row>
    <row r="312" spans="1:8">
      <c r="A312" s="15"/>
      <c r="B312" s="16"/>
      <c r="C312" s="15"/>
      <c r="D312" s="15"/>
      <c r="E312" s="15"/>
      <c r="F312" s="15"/>
      <c r="G312" s="15"/>
      <c r="H312" s="15"/>
    </row>
    <row r="313" spans="1:8">
      <c r="A313" s="15"/>
      <c r="B313" s="16"/>
      <c r="C313" s="15"/>
      <c r="D313" s="15"/>
      <c r="E313" s="15"/>
      <c r="F313" s="15"/>
      <c r="G313" s="15"/>
      <c r="H313" s="15"/>
    </row>
    <row r="314" spans="1:8">
      <c r="A314" s="15"/>
      <c r="B314" s="16"/>
      <c r="C314" s="15"/>
      <c r="D314" s="15"/>
      <c r="E314" s="15"/>
      <c r="F314" s="15"/>
      <c r="G314" s="15"/>
      <c r="H314" s="15"/>
    </row>
    <row r="315" spans="1:8">
      <c r="A315" s="15"/>
      <c r="B315" s="16"/>
      <c r="C315" s="15"/>
      <c r="D315" s="15"/>
      <c r="E315" s="15"/>
      <c r="F315" s="15"/>
      <c r="G315" s="15"/>
      <c r="H315" s="15"/>
    </row>
    <row r="316" spans="1:8">
      <c r="A316" s="15"/>
      <c r="B316" s="16"/>
      <c r="C316" s="15"/>
      <c r="D316" s="15"/>
      <c r="E316" s="15"/>
      <c r="F316" s="15"/>
      <c r="G316" s="15"/>
      <c r="H316" s="15"/>
    </row>
    <row r="317" spans="1:8">
      <c r="A317" s="15"/>
      <c r="B317" s="16"/>
      <c r="C317" s="15"/>
      <c r="D317" s="15"/>
      <c r="E317" s="15"/>
      <c r="F317" s="15"/>
      <c r="G317" s="15"/>
      <c r="H317" s="15"/>
    </row>
    <row r="318" spans="1:8">
      <c r="A318" s="15"/>
      <c r="B318" s="16"/>
      <c r="C318" s="15"/>
      <c r="D318" s="15"/>
      <c r="E318" s="15"/>
      <c r="F318" s="15"/>
      <c r="G318" s="15"/>
      <c r="H318" s="15"/>
    </row>
    <row r="319" spans="1:8">
      <c r="A319" s="15"/>
      <c r="B319" s="16"/>
      <c r="C319" s="15"/>
      <c r="D319" s="15"/>
      <c r="E319" s="15"/>
      <c r="F319" s="15"/>
      <c r="G319" s="15"/>
      <c r="H319" s="15"/>
    </row>
    <row r="320" spans="1:8">
      <c r="A320" s="15"/>
      <c r="B320" s="16"/>
      <c r="C320" s="15"/>
      <c r="D320" s="15"/>
      <c r="E320" s="15"/>
      <c r="F320" s="15"/>
      <c r="G320" s="15"/>
      <c r="H320" s="15"/>
    </row>
    <row r="321" spans="1:8">
      <c r="A321" s="15"/>
      <c r="B321" s="16"/>
      <c r="C321" s="15"/>
      <c r="D321" s="15"/>
      <c r="E321" s="15"/>
      <c r="F321" s="15"/>
      <c r="G321" s="15"/>
      <c r="H321" s="15"/>
    </row>
    <row r="322" spans="1:8">
      <c r="A322" s="15"/>
      <c r="B322" s="16"/>
      <c r="C322" s="15"/>
      <c r="D322" s="15"/>
      <c r="E322" s="15"/>
      <c r="F322" s="15"/>
      <c r="G322" s="15"/>
      <c r="H322" s="15"/>
    </row>
    <row r="323" spans="1:8">
      <c r="A323" s="15"/>
      <c r="B323" s="16"/>
      <c r="C323" s="15"/>
      <c r="D323" s="15"/>
      <c r="E323" s="15"/>
      <c r="F323" s="15"/>
      <c r="G323" s="15"/>
      <c r="H323" s="15"/>
    </row>
    <row r="324" spans="1:8">
      <c r="A324" s="15"/>
      <c r="B324" s="16"/>
      <c r="C324" s="15"/>
      <c r="D324" s="15"/>
      <c r="E324" s="15"/>
      <c r="F324" s="15"/>
      <c r="G324" s="15"/>
      <c r="H324" s="15"/>
    </row>
    <row r="325" spans="1:8">
      <c r="A325" s="15"/>
      <c r="B325" s="16"/>
      <c r="C325" s="15"/>
      <c r="D325" s="15"/>
      <c r="E325" s="15"/>
      <c r="F325" s="15"/>
      <c r="G325" s="15"/>
      <c r="H325" s="15"/>
    </row>
    <row r="326" spans="1:8">
      <c r="A326" s="15"/>
      <c r="B326" s="16"/>
      <c r="C326" s="15"/>
      <c r="D326" s="15"/>
      <c r="E326" s="15"/>
      <c r="F326" s="15"/>
      <c r="G326" s="15"/>
      <c r="H326" s="15"/>
    </row>
    <row r="327" spans="1:8">
      <c r="A327" s="15"/>
      <c r="B327" s="16"/>
      <c r="C327" s="15"/>
      <c r="D327" s="15"/>
      <c r="E327" s="15"/>
      <c r="F327" s="15"/>
      <c r="G327" s="15"/>
      <c r="H327" s="15"/>
    </row>
    <row r="328" spans="1:8">
      <c r="A328" s="15"/>
      <c r="B328" s="16"/>
      <c r="C328" s="15"/>
      <c r="D328" s="15"/>
      <c r="E328" s="15"/>
      <c r="F328" s="15"/>
      <c r="G328" s="15"/>
      <c r="H328" s="15"/>
    </row>
    <row r="329" spans="1:8">
      <c r="A329" s="15"/>
      <c r="B329" s="16"/>
      <c r="C329" s="15"/>
      <c r="D329" s="15"/>
      <c r="E329" s="15"/>
      <c r="F329" s="15"/>
      <c r="G329" s="15"/>
      <c r="H329" s="15"/>
    </row>
    <row r="330" spans="1:8">
      <c r="A330" s="15"/>
      <c r="B330" s="16"/>
      <c r="C330" s="15"/>
      <c r="D330" s="15"/>
      <c r="E330" s="15"/>
      <c r="F330" s="15"/>
      <c r="G330" s="15"/>
      <c r="H330" s="15"/>
    </row>
    <row r="331" spans="1:8">
      <c r="A331" s="15"/>
      <c r="B331" s="16"/>
      <c r="C331" s="15"/>
      <c r="D331" s="15"/>
      <c r="E331" s="15"/>
      <c r="F331" s="15"/>
      <c r="G331" s="15"/>
      <c r="H331" s="15"/>
    </row>
    <row r="332" spans="1:8">
      <c r="A332" s="15"/>
      <c r="B332" s="16"/>
      <c r="C332" s="15"/>
      <c r="D332" s="15"/>
      <c r="E332" s="15"/>
      <c r="F332" s="15"/>
      <c r="G332" s="15"/>
      <c r="H332" s="15"/>
    </row>
    <row r="333" spans="1:8">
      <c r="A333" s="15"/>
      <c r="B333" s="16"/>
      <c r="C333" s="15"/>
      <c r="D333" s="15"/>
      <c r="E333" s="15"/>
      <c r="F333" s="15"/>
      <c r="G333" s="15"/>
      <c r="H333" s="15"/>
    </row>
    <row r="334" spans="1:8">
      <c r="A334" s="15"/>
      <c r="B334" s="16"/>
      <c r="C334" s="15"/>
      <c r="D334" s="15"/>
      <c r="E334" s="15"/>
      <c r="F334" s="15"/>
      <c r="G334" s="15"/>
      <c r="H334" s="15"/>
    </row>
    <row r="335" spans="1:8">
      <c r="A335" s="15"/>
      <c r="B335" s="16"/>
      <c r="C335" s="15"/>
      <c r="D335" s="15"/>
      <c r="E335" s="15"/>
      <c r="F335" s="15"/>
      <c r="G335" s="15"/>
      <c r="H335" s="15"/>
    </row>
    <row r="336" spans="1:8">
      <c r="A336" s="15"/>
      <c r="B336" s="16"/>
      <c r="C336" s="15"/>
      <c r="D336" s="15"/>
      <c r="E336" s="15"/>
      <c r="F336" s="15"/>
      <c r="G336" s="15"/>
      <c r="H336" s="15"/>
    </row>
    <row r="337" spans="1:8">
      <c r="A337" s="15"/>
      <c r="B337" s="16"/>
      <c r="C337" s="15"/>
      <c r="D337" s="15"/>
      <c r="E337" s="15"/>
      <c r="F337" s="15"/>
      <c r="G337" s="15"/>
      <c r="H337" s="15"/>
    </row>
    <row r="338" spans="1:8">
      <c r="A338" s="15"/>
      <c r="B338" s="16"/>
      <c r="C338" s="15"/>
      <c r="D338" s="15"/>
      <c r="E338" s="15"/>
      <c r="F338" s="15"/>
      <c r="G338" s="15"/>
      <c r="H338" s="15"/>
    </row>
    <row r="339" spans="1:8">
      <c r="A339" s="15"/>
      <c r="B339" s="16"/>
      <c r="C339" s="15"/>
      <c r="D339" s="15"/>
      <c r="E339" s="15"/>
      <c r="F339" s="15"/>
      <c r="G339" s="15"/>
      <c r="H339" s="15"/>
    </row>
    <row r="340" spans="1:8">
      <c r="A340" s="15"/>
      <c r="B340" s="16"/>
      <c r="C340" s="15"/>
      <c r="D340" s="15"/>
      <c r="E340" s="15"/>
      <c r="F340" s="15"/>
      <c r="G340" s="15"/>
      <c r="H340" s="15"/>
    </row>
    <row r="341" spans="1:8">
      <c r="A341" s="15"/>
      <c r="B341" s="16"/>
      <c r="C341" s="15"/>
      <c r="D341" s="15"/>
      <c r="E341" s="15"/>
      <c r="F341" s="15"/>
      <c r="G341" s="15"/>
      <c r="H341" s="15"/>
    </row>
    <row r="342" spans="1:8">
      <c r="A342" s="15"/>
      <c r="B342" s="16"/>
      <c r="C342" s="15"/>
      <c r="D342" s="15"/>
      <c r="E342" s="15"/>
      <c r="F342" s="15"/>
      <c r="G342" s="15"/>
      <c r="H342" s="15"/>
    </row>
    <row r="343" spans="1:8">
      <c r="A343" s="15"/>
      <c r="B343" s="16"/>
      <c r="C343" s="15"/>
      <c r="D343" s="15"/>
      <c r="E343" s="15"/>
      <c r="F343" s="15"/>
      <c r="G343" s="15"/>
      <c r="H343" s="15"/>
    </row>
    <row r="344" spans="1:8">
      <c r="A344" s="15"/>
      <c r="B344" s="16"/>
      <c r="C344" s="15"/>
      <c r="D344" s="15"/>
      <c r="E344" s="15"/>
      <c r="F344" s="15"/>
      <c r="G344" s="15"/>
      <c r="H344" s="15"/>
    </row>
    <row r="345" spans="1:8">
      <c r="A345" s="15"/>
      <c r="B345" s="16"/>
      <c r="C345" s="15"/>
      <c r="D345" s="15"/>
      <c r="E345" s="15"/>
      <c r="F345" s="15"/>
      <c r="G345" s="15"/>
      <c r="H345" s="15"/>
    </row>
    <row r="346" spans="1:8">
      <c r="A346" s="15"/>
      <c r="B346" s="16"/>
      <c r="C346" s="15"/>
      <c r="D346" s="15"/>
      <c r="E346" s="15"/>
      <c r="F346" s="15"/>
      <c r="G346" s="15"/>
      <c r="H346" s="15"/>
    </row>
    <row r="347" spans="1:8">
      <c r="A347" s="15"/>
      <c r="B347" s="16"/>
      <c r="C347" s="15"/>
      <c r="D347" s="15"/>
      <c r="E347" s="15"/>
      <c r="F347" s="15"/>
      <c r="G347" s="15"/>
      <c r="H347" s="15"/>
    </row>
    <row r="348" spans="1:8">
      <c r="A348" s="15"/>
      <c r="B348" s="16"/>
      <c r="C348" s="15"/>
      <c r="D348" s="15"/>
      <c r="E348" s="15"/>
      <c r="F348" s="15"/>
      <c r="G348" s="15"/>
      <c r="H348" s="15"/>
    </row>
    <row r="349" spans="1:8">
      <c r="A349" s="15"/>
      <c r="B349" s="16"/>
      <c r="C349" s="15"/>
      <c r="D349" s="15"/>
      <c r="E349" s="15"/>
      <c r="F349" s="15"/>
      <c r="G349" s="15"/>
      <c r="H349" s="15"/>
    </row>
    <row r="350" spans="1:8">
      <c r="A350" s="15"/>
      <c r="B350" s="16"/>
      <c r="C350" s="15"/>
      <c r="D350" s="15"/>
      <c r="E350" s="15"/>
      <c r="F350" s="15"/>
      <c r="G350" s="15"/>
      <c r="H350" s="15"/>
    </row>
    <row r="351" spans="1:8">
      <c r="A351" s="15"/>
      <c r="B351" s="16"/>
      <c r="C351" s="15"/>
      <c r="D351" s="15"/>
      <c r="E351" s="15"/>
      <c r="F351" s="15"/>
      <c r="G351" s="15"/>
      <c r="H351" s="15"/>
    </row>
    <row r="352" spans="1:8">
      <c r="A352" s="15"/>
      <c r="B352" s="16"/>
      <c r="C352" s="15"/>
      <c r="D352" s="15"/>
      <c r="E352" s="15"/>
      <c r="F352" s="15"/>
      <c r="G352" s="15"/>
      <c r="H352" s="15"/>
    </row>
    <row r="353" spans="1:8">
      <c r="A353" s="15"/>
      <c r="B353" s="16"/>
      <c r="C353" s="15"/>
      <c r="D353" s="15"/>
      <c r="E353" s="15"/>
      <c r="F353" s="15"/>
      <c r="G353" s="15"/>
      <c r="H353" s="15"/>
    </row>
    <row r="354" spans="1:8">
      <c r="A354" s="15"/>
      <c r="B354" s="16"/>
      <c r="C354" s="15"/>
      <c r="D354" s="15"/>
      <c r="E354" s="15"/>
      <c r="F354" s="15"/>
      <c r="G354" s="15"/>
      <c r="H354" s="15"/>
    </row>
    <row r="355" spans="1:8">
      <c r="A355" s="15"/>
      <c r="B355" s="16"/>
      <c r="C355" s="15"/>
      <c r="D355" s="15"/>
      <c r="E355" s="15"/>
      <c r="F355" s="15"/>
      <c r="G355" s="15"/>
      <c r="H355" s="15"/>
    </row>
    <row r="356" spans="1:8">
      <c r="A356" s="15"/>
      <c r="B356" s="16"/>
      <c r="C356" s="15"/>
      <c r="D356" s="15"/>
      <c r="E356" s="15"/>
      <c r="F356" s="15"/>
      <c r="G356" s="15"/>
      <c r="H356" s="15"/>
    </row>
    <row r="357" spans="1:8">
      <c r="A357" s="15"/>
      <c r="B357" s="16"/>
      <c r="C357" s="15"/>
      <c r="D357" s="15"/>
      <c r="E357" s="15"/>
      <c r="F357" s="15"/>
      <c r="G357" s="15"/>
      <c r="H357" s="15"/>
    </row>
    <row r="358" spans="1:8">
      <c r="A358" s="15"/>
      <c r="B358" s="16"/>
      <c r="C358" s="15"/>
      <c r="D358" s="15"/>
      <c r="E358" s="15"/>
      <c r="F358" s="15"/>
      <c r="G358" s="15"/>
      <c r="H358" s="15"/>
    </row>
    <row r="359" spans="1:8">
      <c r="A359" s="15"/>
      <c r="B359" s="16"/>
      <c r="C359" s="15"/>
      <c r="D359" s="15"/>
      <c r="E359" s="15"/>
      <c r="F359" s="15"/>
      <c r="G359" s="15"/>
      <c r="H359" s="15"/>
    </row>
    <row r="360" spans="1:8">
      <c r="A360" s="15"/>
      <c r="B360" s="16"/>
      <c r="C360" s="15"/>
      <c r="D360" s="15"/>
      <c r="E360" s="15"/>
      <c r="F360" s="15"/>
      <c r="G360" s="15"/>
      <c r="H360" s="15"/>
    </row>
  </sheetData>
  <sheetProtection password="80B1" sheet="1" objects="1" scenarios="1" formatCells="0" formatColumns="0" formatRows="0" insertColumns="0" insertRows="0" deleteColumns="0" deleteRows="0"/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Mayville Gun Club</dc:creator>
  <cp:lastModifiedBy>Mayville Gun Club</cp:lastModifiedBy>
  <dcterms:created xsi:type="dcterms:W3CDTF">2018-05-26T15:40:14Z</dcterms:created>
  <dcterms:modified xsi:type="dcterms:W3CDTF">2018-05-26T15:43:16Z</dcterms:modified>
</cp:coreProperties>
</file>